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75" windowWidth="7530" windowHeight="8115" activeTab="1"/>
  </bookViews>
  <sheets>
    <sheet name="TOT_COMUNI" sheetId="1" r:id="rId1"/>
    <sheet name="SEGGI" sheetId="2" r:id="rId2"/>
  </sheets>
  <definedNames>
    <definedName name="_xlnm.Print_Area" localSheetId="1">'SEGGI'!$A$1:$L$102</definedName>
    <definedName name="_xlnm.Print_Titles" localSheetId="1">'SEGGI'!$A:$A,'SEGGI'!$1:$1</definedName>
    <definedName name="_xlnm.Print_Titles" localSheetId="0">'TOT_COMUNI'!$A:$A,'TOT_COMUNI'!$1:$1</definedName>
  </definedNames>
  <calcPr fullCalcOnLoad="1"/>
</workbook>
</file>

<file path=xl/sharedStrings.xml><?xml version="1.0" encoding="utf-8"?>
<sst xmlns="http://schemas.openxmlformats.org/spreadsheetml/2006/main" count="149" uniqueCount="120">
  <si>
    <t>ARGENTA</t>
  </si>
  <si>
    <t>ANITA</t>
  </si>
  <si>
    <t>BANDO</t>
  </si>
  <si>
    <t>BOCCALONE</t>
  </si>
  <si>
    <t>CONSANDOLO</t>
  </si>
  <si>
    <t>FILO DI ARGENTA</t>
  </si>
  <si>
    <t>LONGASTRINO</t>
  </si>
  <si>
    <t>S. MARIA CODIFIUME</t>
  </si>
  <si>
    <t>S.BIAGIO</t>
  </si>
  <si>
    <t>BERRA</t>
  </si>
  <si>
    <t>BURANA</t>
  </si>
  <si>
    <t>GAVELLO</t>
  </si>
  <si>
    <t>PILASTRI</t>
  </si>
  <si>
    <t>SCORTICHINO</t>
  </si>
  <si>
    <t>STELLATA</t>
  </si>
  <si>
    <t>CENTO</t>
  </si>
  <si>
    <t>BUONACOMPRA</t>
  </si>
  <si>
    <t>CASUMARO</t>
  </si>
  <si>
    <t>CORPORENO</t>
  </si>
  <si>
    <t>DODICI MORELLI</t>
  </si>
  <si>
    <t>RENAZZO</t>
  </si>
  <si>
    <t>RENO CENTESE</t>
  </si>
  <si>
    <t>CODIGORO</t>
  </si>
  <si>
    <t>MEZZOGORO</t>
  </si>
  <si>
    <t>PONTELANGORINO</t>
  </si>
  <si>
    <t>PORTO GARIBALDI</t>
  </si>
  <si>
    <t>SAN GIUSEPPE</t>
  </si>
  <si>
    <t>COPPARO</t>
  </si>
  <si>
    <t>AMBROGIO</t>
  </si>
  <si>
    <t>COCCANILE</t>
  </si>
  <si>
    <t>SABBIONCELLO S. VITTORE</t>
  </si>
  <si>
    <t>SALETTA</t>
  </si>
  <si>
    <t>TAMARA</t>
  </si>
  <si>
    <t>AGUSCELLO</t>
  </si>
  <si>
    <t>BARCO</t>
  </si>
  <si>
    <t>BAURA</t>
  </si>
  <si>
    <t>BOARA</t>
  </si>
  <si>
    <t>CAMPANA</t>
  </si>
  <si>
    <t>CASAGLIA</t>
  </si>
  <si>
    <t>CIRCOLO ACLI SAN LUCA</t>
  </si>
  <si>
    <t>CIRCOLO PD ORTIGARA</t>
  </si>
  <si>
    <t>CONA</t>
  </si>
  <si>
    <t>EX SCUOLE BOMBONATI</t>
  </si>
  <si>
    <t>FRANCOLINO</t>
  </si>
  <si>
    <t>IL MELO</t>
  </si>
  <si>
    <t>IL PARCO</t>
  </si>
  <si>
    <t>MIZZANA</t>
  </si>
  <si>
    <t>MONTESTIROLO</t>
  </si>
  <si>
    <t>POLISPORTIVA DORO</t>
  </si>
  <si>
    <t>PONTEGRADELLA</t>
  </si>
  <si>
    <t>POROTTO</t>
  </si>
  <si>
    <t>QUARTESANA</t>
  </si>
  <si>
    <t>RAVALLE</t>
  </si>
  <si>
    <t>SABBIONI</t>
  </si>
  <si>
    <t>VILLANOVA</t>
  </si>
  <si>
    <t>FORMIGNANA</t>
  </si>
  <si>
    <t>JOLANDA DI SAVOIA</t>
  </si>
  <si>
    <t>LAGOSANTO</t>
  </si>
  <si>
    <t>MASI TORELLO</t>
  </si>
  <si>
    <t>MASSAFISCAGLIA</t>
  </si>
  <si>
    <t>MESOLA</t>
  </si>
  <si>
    <t>ARIANO</t>
  </si>
  <si>
    <t>BOSCO MESOLA</t>
  </si>
  <si>
    <t>MONTICELLI</t>
  </si>
  <si>
    <t>MIGLIARINO</t>
  </si>
  <si>
    <t>MIRABELLO</t>
  </si>
  <si>
    <t>OSTELLATO</t>
  </si>
  <si>
    <t>DOGATO</t>
  </si>
  <si>
    <t>ROVERETO</t>
  </si>
  <si>
    <t>S.GIOVANNI OSTELLATO</t>
  </si>
  <si>
    <t>CHIESANUOVA</t>
  </si>
  <si>
    <t>CORONELLA</t>
  </si>
  <si>
    <t>GALLO</t>
  </si>
  <si>
    <t>POGGIORENATICO</t>
  </si>
  <si>
    <t>PORTOMAGGIORE</t>
  </si>
  <si>
    <t>GAMBULAGA</t>
  </si>
  <si>
    <t>PORTOVERRARA</t>
  </si>
  <si>
    <t>MAIERO</t>
  </si>
  <si>
    <t>SANTAGOSTINO</t>
  </si>
  <si>
    <t>VIGARANO MAINARDA</t>
  </si>
  <si>
    <t>VOGHIERA</t>
  </si>
  <si>
    <t>TRESIGALLO</t>
  </si>
  <si>
    <t>GORO</t>
  </si>
  <si>
    <t>MIGLIARO</t>
  </si>
  <si>
    <t>SEGGIO</t>
  </si>
  <si>
    <t>Bianche</t>
  </si>
  <si>
    <t>Nulle</t>
  </si>
  <si>
    <t>Contestate</t>
  </si>
  <si>
    <t>Totale non validi</t>
  </si>
  <si>
    <t>Votanti</t>
  </si>
  <si>
    <t>Seggi scrutinati</t>
  </si>
  <si>
    <t>COMUNE</t>
  </si>
  <si>
    <t>Controllo votanti</t>
  </si>
  <si>
    <t xml:space="preserve">BONDENO </t>
  </si>
  <si>
    <t xml:space="preserve">COMACCHIO </t>
  </si>
  <si>
    <t>POGGIO RENATICO</t>
  </si>
  <si>
    <t>RO</t>
  </si>
  <si>
    <t>FERRARA</t>
  </si>
  <si>
    <t>CASA DEL POPOLO SAN MARTINO</t>
  </si>
  <si>
    <t>CORSO ISONZO</t>
  </si>
  <si>
    <t xml:space="preserve">CHIESUOL DEL FOSSO </t>
  </si>
  <si>
    <t>CIRCOLO PD VIA BOLOGNA 218</t>
  </si>
  <si>
    <t>VIA ARGINONE</t>
  </si>
  <si>
    <t>PONTELAGOSCURO CENTRO CIVICO</t>
  </si>
  <si>
    <t>PONTELAGOSCURO CIRCOLO ACLI</t>
  </si>
  <si>
    <t>BONDENO  CIRCOLO PD VIA FERMI</t>
  </si>
  <si>
    <t>BONDENO CASA OPERAIA</t>
  </si>
  <si>
    <t>ALBERONE DI CENTO</t>
  </si>
  <si>
    <t>CHIOSTRO S. PAOLO</t>
  </si>
  <si>
    <t>SALA IL QUARTIERE VIA LANA</t>
  </si>
  <si>
    <t xml:space="preserve">RO </t>
  </si>
  <si>
    <t>COMACCHIO</t>
  </si>
  <si>
    <t>Bellotti Davide</t>
  </si>
  <si>
    <t>Bertuzzi M.Teresa</t>
  </si>
  <si>
    <t>Boldrini Paola</t>
  </si>
  <si>
    <t>Bratti Alessandro</t>
  </si>
  <si>
    <t>Malacarne Giancarlo</t>
  </si>
  <si>
    <t>RUNCO E QUARTIERE</t>
  </si>
  <si>
    <t>TOTALE PROVINCIA (99 seggi)</t>
  </si>
  <si>
    <t>Tot. Schede valide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</si>
</sst>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9">
    <font>
      <sz val="10"/>
      <name val="Arial"/>
      <family val="0"/>
    </font>
    <font>
      <b/>
      <sz val="10"/>
      <color indexed="60"/>
      <name val="Arial"/>
      <family val="2"/>
    </font>
    <font>
      <b/>
      <sz val="9"/>
      <color indexed="60"/>
      <name val="Arial"/>
      <family val="2"/>
    </font>
    <font>
      <sz val="8"/>
      <name val="Arial"/>
      <family val="0"/>
    </font>
    <font>
      <sz val="10"/>
      <color indexed="6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8"/>
      <color indexed="6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1" applyNumberFormat="0" applyAlignment="0" applyProtection="0"/>
    <xf numFmtId="0" fontId="15" fillId="0" borderId="2" applyNumberFormat="0" applyFill="0" applyAlignment="0" applyProtection="0"/>
    <xf numFmtId="0" fontId="16" fillId="17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0" fontId="19" fillId="16" borderId="5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1" xfId="0" applyFont="1" applyBorder="1" applyAlignment="1">
      <alignment wrapText="1"/>
    </xf>
    <xf numFmtId="0" fontId="1" fillId="7" borderId="12" xfId="0" applyFont="1" applyFill="1" applyBorder="1" applyAlignment="1">
      <alignment/>
    </xf>
    <xf numFmtId="3" fontId="1" fillId="7" borderId="13" xfId="0" applyNumberFormat="1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 wrapText="1"/>
    </xf>
    <xf numFmtId="0" fontId="1" fillId="4" borderId="14" xfId="0" applyFont="1" applyFill="1" applyBorder="1" applyAlignment="1">
      <alignment/>
    </xf>
    <xf numFmtId="3" fontId="1" fillId="4" borderId="14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4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15" xfId="0" applyFont="1" applyFill="1" applyBorder="1" applyAlignment="1">
      <alignment/>
    </xf>
    <xf numFmtId="3" fontId="0" fillId="22" borderId="14" xfId="0" applyNumberFormat="1" applyFill="1" applyBorder="1" applyAlignment="1" applyProtection="1">
      <alignment/>
      <protection locked="0"/>
    </xf>
    <xf numFmtId="3" fontId="0" fillId="0" borderId="16" xfId="0" applyNumberFormat="1" applyFill="1" applyBorder="1" applyAlignment="1">
      <alignment/>
    </xf>
    <xf numFmtId="0" fontId="6" fillId="0" borderId="17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Fill="1" applyBorder="1" applyAlignment="1">
      <alignment/>
    </xf>
    <xf numFmtId="3" fontId="0" fillId="0" borderId="14" xfId="0" applyNumberFormat="1" applyFill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7" fillId="0" borderId="14" xfId="0" applyFont="1" applyBorder="1" applyAlignment="1">
      <alignment horizontal="center" wrapText="1"/>
    </xf>
    <xf numFmtId="0" fontId="7" fillId="0" borderId="11" xfId="0" applyFont="1" applyBorder="1" applyAlignment="1">
      <alignment wrapText="1"/>
    </xf>
    <xf numFmtId="0" fontId="1" fillId="0" borderId="11" xfId="0" applyFont="1" applyBorder="1" applyAlignment="1">
      <alignment horizontal="center" wrapText="1"/>
    </xf>
    <xf numFmtId="0" fontId="10" fillId="0" borderId="14" xfId="0" applyFont="1" applyFill="1" applyBorder="1" applyAlignment="1">
      <alignment/>
    </xf>
    <xf numFmtId="0" fontId="11" fillId="0" borderId="0" xfId="0" applyFont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zoomScale="85" zoomScaleNormal="85" zoomScalePageLayoutView="0" workbookViewId="0" topLeftCell="A1">
      <pane xSplit="1" ySplit="2" topLeftCell="B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N8" sqref="N8"/>
    </sheetView>
  </sheetViews>
  <sheetFormatPr defaultColWidth="9.140625" defaultRowHeight="12.75"/>
  <cols>
    <col min="1" max="1" width="29.421875" style="33" bestFit="1" customWidth="1"/>
    <col min="2" max="3" width="9.8515625" style="22" customWidth="1"/>
    <col min="4" max="4" width="10.140625" style="22" customWidth="1"/>
    <col min="5" max="5" width="11.28125" style="22" customWidth="1"/>
    <col min="6" max="6" width="10.7109375" style="22" customWidth="1"/>
    <col min="7" max="7" width="9.8515625" style="25" customWidth="1"/>
    <col min="8" max="8" width="8.140625" style="25" customWidth="1"/>
    <col min="9" max="9" width="7.7109375" style="25" customWidth="1"/>
    <col min="10" max="10" width="9.28125" style="25" customWidth="1"/>
    <col min="11" max="11" width="10.00390625" style="25" customWidth="1"/>
    <col min="12" max="12" width="7.7109375" style="25" customWidth="1"/>
    <col min="13" max="13" width="8.140625" style="25" customWidth="1"/>
    <col min="14" max="16384" width="9.140625" style="17" customWidth="1"/>
  </cols>
  <sheetData>
    <row r="1" spans="1:13" s="13" customFormat="1" ht="46.5" customHeight="1">
      <c r="A1" s="7" t="s">
        <v>91</v>
      </c>
      <c r="B1" s="10" t="str">
        <f>+SEGGI!B1</f>
        <v>Bellotti Davide</v>
      </c>
      <c r="C1" s="10" t="str">
        <f>+SEGGI!C1</f>
        <v>Bertuzzi M.Teresa</v>
      </c>
      <c r="D1" s="10" t="str">
        <f>+SEGGI!D1</f>
        <v>Boldrini Paola</v>
      </c>
      <c r="E1" s="10" t="str">
        <f>+SEGGI!E1</f>
        <v>Bratti Alessandro</v>
      </c>
      <c r="F1" s="10" t="str">
        <f>+SEGGI!F1</f>
        <v>Malacarne Giancarlo</v>
      </c>
      <c r="G1" s="10" t="s">
        <v>119</v>
      </c>
      <c r="H1" s="8" t="s">
        <v>85</v>
      </c>
      <c r="I1" s="8" t="s">
        <v>86</v>
      </c>
      <c r="J1" s="9" t="s">
        <v>87</v>
      </c>
      <c r="K1" s="10" t="s">
        <v>88</v>
      </c>
      <c r="L1" s="8" t="s">
        <v>89</v>
      </c>
      <c r="M1" s="29" t="s">
        <v>90</v>
      </c>
    </row>
    <row r="2" spans="1:13" s="23" customFormat="1" ht="13.5" customHeight="1">
      <c r="A2" s="11" t="s">
        <v>118</v>
      </c>
      <c r="B2" s="12">
        <f aca="true" t="shared" si="0" ref="B2:M2">SUM(B3:B28)</f>
        <v>1236</v>
      </c>
      <c r="C2" s="12">
        <f t="shared" si="0"/>
        <v>5154</v>
      </c>
      <c r="D2" s="12">
        <f t="shared" si="0"/>
        <v>3563</v>
      </c>
      <c r="E2" s="12">
        <f t="shared" si="0"/>
        <v>5208</v>
      </c>
      <c r="F2" s="12">
        <f t="shared" si="0"/>
        <v>2449</v>
      </c>
      <c r="G2" s="12">
        <f t="shared" si="0"/>
        <v>9467</v>
      </c>
      <c r="H2" s="12">
        <f t="shared" si="0"/>
        <v>16</v>
      </c>
      <c r="I2" s="12">
        <f t="shared" si="0"/>
        <v>48</v>
      </c>
      <c r="J2" s="12">
        <f t="shared" si="0"/>
        <v>4</v>
      </c>
      <c r="K2" s="12">
        <f t="shared" si="0"/>
        <v>68</v>
      </c>
      <c r="L2" s="12">
        <f t="shared" si="0"/>
        <v>9535</v>
      </c>
      <c r="M2" s="12">
        <f t="shared" si="0"/>
        <v>96</v>
      </c>
    </row>
    <row r="3" spans="1:13" ht="12.75">
      <c r="A3" s="32" t="s">
        <v>0</v>
      </c>
      <c r="B3" s="24">
        <f>SUM(SEGGI!B3:B11)</f>
        <v>83</v>
      </c>
      <c r="C3" s="24">
        <f>SUM(SEGGI!C3:C11)</f>
        <v>591</v>
      </c>
      <c r="D3" s="24">
        <f>SUM(SEGGI!D3:D11)</f>
        <v>219</v>
      </c>
      <c r="E3" s="24">
        <f>SUM(SEGGI!E3:E11)</f>
        <v>584</v>
      </c>
      <c r="F3" s="24">
        <f>SUM(SEGGI!F3:F11)</f>
        <v>125</v>
      </c>
      <c r="G3" s="24">
        <f>SUM(SEGGI!G3:G11)</f>
        <v>819</v>
      </c>
      <c r="H3" s="24">
        <f>SUM(SEGGI!H3:H11)</f>
        <v>2</v>
      </c>
      <c r="I3" s="24">
        <f>SUM(SEGGI!I3:I11)</f>
        <v>1</v>
      </c>
      <c r="J3" s="24">
        <f>SUM(SEGGI!J3:J11)</f>
        <v>0</v>
      </c>
      <c r="K3" s="24">
        <f>SUM(SEGGI!K3:K11)</f>
        <v>3</v>
      </c>
      <c r="L3" s="24">
        <f>SUM(SEGGI!L3:L11)</f>
        <v>822</v>
      </c>
      <c r="M3" s="24">
        <f>SUM(SEGGI!M3:M11)</f>
        <v>9</v>
      </c>
    </row>
    <row r="4" spans="1:13" ht="12.75">
      <c r="A4" s="32" t="s">
        <v>9</v>
      </c>
      <c r="B4" s="24">
        <f>SUM(SEGGI!B12:B12)</f>
        <v>6</v>
      </c>
      <c r="C4" s="24">
        <f>SUM(SEGGI!C12:C12)</f>
        <v>64</v>
      </c>
      <c r="D4" s="24">
        <f>SUM(SEGGI!D12:D12)</f>
        <v>6</v>
      </c>
      <c r="E4" s="24">
        <f>SUM(SEGGI!E12:E12)</f>
        <v>42</v>
      </c>
      <c r="F4" s="24">
        <f>SUM(SEGGI!F12:F12)</f>
        <v>16</v>
      </c>
      <c r="G4" s="24">
        <f>SUM(SEGGI!G12:G12)</f>
        <v>71</v>
      </c>
      <c r="H4" s="24">
        <f>SUM(SEGGI!H12:H12)</f>
        <v>0</v>
      </c>
      <c r="I4" s="24">
        <f>SUM(SEGGI!I12:I12)</f>
        <v>1</v>
      </c>
      <c r="J4" s="24">
        <f>SUM(SEGGI!J12:J12)</f>
        <v>0</v>
      </c>
      <c r="K4" s="24">
        <f>SUM(SEGGI!K12:K12)</f>
        <v>1</v>
      </c>
      <c r="L4" s="24">
        <f>SUM(SEGGI!L12:L12)</f>
        <v>72</v>
      </c>
      <c r="M4" s="24">
        <f>SUM(SEGGI!M12:M12)</f>
        <v>1</v>
      </c>
    </row>
    <row r="5" spans="1:13" ht="12.75">
      <c r="A5" s="32" t="s">
        <v>93</v>
      </c>
      <c r="B5" s="24">
        <f>SUM(SEGGI!B13:B19)</f>
        <v>43</v>
      </c>
      <c r="C5" s="24">
        <f>SUM(SEGGI!C13:C19)</f>
        <v>97</v>
      </c>
      <c r="D5" s="24">
        <f>SUM(SEGGI!D13:D19)</f>
        <v>228</v>
      </c>
      <c r="E5" s="24">
        <f>SUM(SEGGI!E13:E19)</f>
        <v>189</v>
      </c>
      <c r="F5" s="24">
        <f>SUM(SEGGI!F13:F19)</f>
        <v>90</v>
      </c>
      <c r="G5" s="24">
        <f>SUM(SEGGI!G13:G19)</f>
        <v>372</v>
      </c>
      <c r="H5" s="24">
        <f>SUM(SEGGI!H13:H19)</f>
        <v>0</v>
      </c>
      <c r="I5" s="24">
        <f>SUM(SEGGI!I13:I19)</f>
        <v>0</v>
      </c>
      <c r="J5" s="24">
        <f>SUM(SEGGI!J13:J19)</f>
        <v>0</v>
      </c>
      <c r="K5" s="24">
        <f>SUM(SEGGI!K13:K19)</f>
        <v>0</v>
      </c>
      <c r="L5" s="24">
        <f>SUM(SEGGI!L13:L19)</f>
        <v>372</v>
      </c>
      <c r="M5" s="24">
        <f>SUM(SEGGI!M13:M19)</f>
        <v>7</v>
      </c>
    </row>
    <row r="6" spans="1:13" ht="12.75">
      <c r="A6" s="32" t="s">
        <v>15</v>
      </c>
      <c r="B6" s="24">
        <f>SUM(SEGGI!B20:B27)</f>
        <v>57</v>
      </c>
      <c r="C6" s="24">
        <f>SUM(SEGGI!C20:C27)</f>
        <v>150</v>
      </c>
      <c r="D6" s="24">
        <f>SUM(SEGGI!D20:D27)</f>
        <v>204</v>
      </c>
      <c r="E6" s="24">
        <f>SUM(SEGGI!E20:E27)</f>
        <v>202</v>
      </c>
      <c r="F6" s="24">
        <f>SUM(SEGGI!F20:F27)</f>
        <v>82</v>
      </c>
      <c r="G6" s="24">
        <f>SUM(SEGGI!G20:G27)</f>
        <v>362</v>
      </c>
      <c r="H6" s="24">
        <f>SUM(SEGGI!H20:H27)</f>
        <v>1</v>
      </c>
      <c r="I6" s="24">
        <f>SUM(SEGGI!I20:I27)</f>
        <v>1</v>
      </c>
      <c r="J6" s="24">
        <f>SUM(SEGGI!J20:J27)</f>
        <v>0</v>
      </c>
      <c r="K6" s="24">
        <f>SUM(SEGGI!K20:K27)</f>
        <v>2</v>
      </c>
      <c r="L6" s="24">
        <f>SUM(SEGGI!L20:L27)</f>
        <v>364</v>
      </c>
      <c r="M6" s="24">
        <f>SUM(SEGGI!M20:M27)</f>
        <v>8</v>
      </c>
    </row>
    <row r="7" spans="1:13" ht="12.75">
      <c r="A7" s="32" t="s">
        <v>22</v>
      </c>
      <c r="B7" s="24">
        <f>SUM(SEGGI!B28:B30)</f>
        <v>147</v>
      </c>
      <c r="C7" s="24">
        <f>SUM(SEGGI!C28:C30)</f>
        <v>186</v>
      </c>
      <c r="D7" s="24">
        <f>SUM(SEGGI!D28:D30)</f>
        <v>32</v>
      </c>
      <c r="E7" s="24">
        <f>SUM(SEGGI!E28:E30)</f>
        <v>51</v>
      </c>
      <c r="F7" s="24">
        <f>SUM(SEGGI!F28:F30)</f>
        <v>29</v>
      </c>
      <c r="G7" s="24">
        <f>SUM(SEGGI!G28:G30)</f>
        <v>235</v>
      </c>
      <c r="H7" s="24">
        <f>SUM(SEGGI!H28:H30)</f>
        <v>0</v>
      </c>
      <c r="I7" s="24">
        <f>SUM(SEGGI!I28:I30)</f>
        <v>0</v>
      </c>
      <c r="J7" s="24">
        <f>SUM(SEGGI!J28:J30)</f>
        <v>0</v>
      </c>
      <c r="K7" s="24">
        <f>SUM(SEGGI!K28:K30)</f>
        <v>0</v>
      </c>
      <c r="L7" s="24">
        <f>SUM(SEGGI!L28:L30)</f>
        <v>235</v>
      </c>
      <c r="M7" s="24">
        <f>SUM(SEGGI!M28:M30)</f>
        <v>3</v>
      </c>
    </row>
    <row r="8" spans="1:13" ht="12.75">
      <c r="A8" s="32" t="s">
        <v>94</v>
      </c>
      <c r="B8" s="24">
        <f>SUM(SEGGI!B31:B33)</f>
        <v>355</v>
      </c>
      <c r="C8" s="24">
        <f>SUM(SEGGI!C31:C33)</f>
        <v>99</v>
      </c>
      <c r="D8" s="24">
        <f>SUM(SEGGI!D31:D33)</f>
        <v>158</v>
      </c>
      <c r="E8" s="24">
        <f>SUM(SEGGI!E31:E33)</f>
        <v>11</v>
      </c>
      <c r="F8" s="24">
        <f>SUM(SEGGI!F31:F33)</f>
        <v>32</v>
      </c>
      <c r="G8" s="24">
        <f>SUM(SEGGI!G31:G33)</f>
        <v>398</v>
      </c>
      <c r="H8" s="24">
        <f>SUM(SEGGI!H31:H33)</f>
        <v>0</v>
      </c>
      <c r="I8" s="24">
        <f>SUM(SEGGI!I31:I33)</f>
        <v>7</v>
      </c>
      <c r="J8" s="24">
        <f>SUM(SEGGI!J31:J33)</f>
        <v>0</v>
      </c>
      <c r="K8" s="24">
        <f>SUM(SEGGI!K31:K33)</f>
        <v>7</v>
      </c>
      <c r="L8" s="24">
        <f>SUM(SEGGI!L31:L33)</f>
        <v>405</v>
      </c>
      <c r="M8" s="24">
        <f>SUM(SEGGI!M31:M33)</f>
        <v>3</v>
      </c>
    </row>
    <row r="9" spans="1:13" ht="12.75">
      <c r="A9" s="32" t="s">
        <v>27</v>
      </c>
      <c r="B9" s="24">
        <f>SUM(SEGGI!B34:B39)</f>
        <v>33</v>
      </c>
      <c r="C9" s="24">
        <f>SUM(SEGGI!C34:C39)</f>
        <v>341</v>
      </c>
      <c r="D9" s="24">
        <f>SUM(SEGGI!D34:D39)</f>
        <v>94</v>
      </c>
      <c r="E9" s="24">
        <f>SUM(SEGGI!E34:E39)</f>
        <v>227</v>
      </c>
      <c r="F9" s="24">
        <f>SUM(SEGGI!F34:F39)</f>
        <v>98</v>
      </c>
      <c r="G9" s="24">
        <f>SUM(SEGGI!G34:G39)</f>
        <v>460</v>
      </c>
      <c r="H9" s="24">
        <f>SUM(SEGGI!H34:H39)</f>
        <v>0</v>
      </c>
      <c r="I9" s="24">
        <f>SUM(SEGGI!I34:I39)</f>
        <v>0</v>
      </c>
      <c r="J9" s="24">
        <f>SUM(SEGGI!J34:J39)</f>
        <v>0</v>
      </c>
      <c r="K9" s="24">
        <f>SUM(SEGGI!K34:K39)</f>
        <v>0</v>
      </c>
      <c r="L9" s="24">
        <f>SUM(SEGGI!L34:L39)</f>
        <v>460</v>
      </c>
      <c r="M9" s="24">
        <f>SUM(SEGGI!M34:M39)</f>
        <v>6</v>
      </c>
    </row>
    <row r="10" spans="1:13" ht="12.75">
      <c r="A10" s="32" t="s">
        <v>97</v>
      </c>
      <c r="B10" s="24">
        <f>SUM(SEGGI!B40:B70)</f>
        <v>258</v>
      </c>
      <c r="C10" s="24">
        <f>SUM(SEGGI!C40:C70)</f>
        <v>1557</v>
      </c>
      <c r="D10" s="24">
        <f>SUM(SEGGI!D40:D70)</f>
        <v>1907</v>
      </c>
      <c r="E10" s="24">
        <f>SUM(SEGGI!E40:E70)</f>
        <v>2695</v>
      </c>
      <c r="F10" s="24">
        <f>SUM(SEGGI!F40:F70)</f>
        <v>489</v>
      </c>
      <c r="G10" s="24">
        <f>SUM(SEGGI!G40:G70)</f>
        <v>3653</v>
      </c>
      <c r="H10" s="24">
        <f>SUM(SEGGI!H40:H70)</f>
        <v>11</v>
      </c>
      <c r="I10" s="24">
        <f>SUM(SEGGI!I40:I70)</f>
        <v>15</v>
      </c>
      <c r="J10" s="24">
        <f>SUM(SEGGI!J40:J70)</f>
        <v>0</v>
      </c>
      <c r="K10" s="24">
        <f>SUM(SEGGI!K40:K70)</f>
        <v>26</v>
      </c>
      <c r="L10" s="24">
        <f>SUM(SEGGI!L40:L70)</f>
        <v>3679</v>
      </c>
      <c r="M10" s="24">
        <f>SUM(SEGGI!M40:M70)</f>
        <v>30</v>
      </c>
    </row>
    <row r="11" spans="1:13" ht="12.75">
      <c r="A11" s="32" t="s">
        <v>55</v>
      </c>
      <c r="B11" s="24">
        <f>+SEGGI!B71</f>
        <v>5</v>
      </c>
      <c r="C11" s="24">
        <f>+SEGGI!C71</f>
        <v>136</v>
      </c>
      <c r="D11" s="24">
        <f>+SEGGI!D71</f>
        <v>19</v>
      </c>
      <c r="E11" s="24">
        <f>+SEGGI!E71</f>
        <v>34</v>
      </c>
      <c r="F11" s="24">
        <f>+SEGGI!F71</f>
        <v>109</v>
      </c>
      <c r="G11" s="24">
        <f>+SEGGI!G71</f>
        <v>163</v>
      </c>
      <c r="H11" s="24">
        <f>+SEGGI!H71</f>
        <v>1</v>
      </c>
      <c r="I11" s="24">
        <f>+SEGGI!I71</f>
        <v>3</v>
      </c>
      <c r="J11" s="24">
        <f>+SEGGI!J71</f>
        <v>0</v>
      </c>
      <c r="K11" s="24">
        <f>+SEGGI!K71</f>
        <v>4</v>
      </c>
      <c r="L11" s="24">
        <f>+SEGGI!L71</f>
        <v>167</v>
      </c>
      <c r="M11" s="24">
        <f>+SEGGI!M71</f>
        <v>1</v>
      </c>
    </row>
    <row r="12" spans="1:13" ht="12.75">
      <c r="A12" s="32" t="s">
        <v>56</v>
      </c>
      <c r="B12" s="24">
        <f>+SEGGI!B72</f>
        <v>0</v>
      </c>
      <c r="C12" s="24">
        <f>+SEGGI!C72</f>
        <v>105</v>
      </c>
      <c r="D12" s="24">
        <f>+SEGGI!D72</f>
        <v>10</v>
      </c>
      <c r="E12" s="24">
        <f>+SEGGI!E72</f>
        <v>7</v>
      </c>
      <c r="F12" s="24">
        <f>+SEGGI!F72</f>
        <v>106</v>
      </c>
      <c r="G12" s="24">
        <f>+SEGGI!G72</f>
        <v>116</v>
      </c>
      <c r="H12" s="24">
        <f>+SEGGI!H72</f>
        <v>0</v>
      </c>
      <c r="I12" s="24">
        <f>+SEGGI!I72</f>
        <v>0</v>
      </c>
      <c r="J12" s="24">
        <f>+SEGGI!J72</f>
        <v>0</v>
      </c>
      <c r="K12" s="24">
        <f>+SEGGI!K72</f>
        <v>0</v>
      </c>
      <c r="L12" s="24">
        <f>+SEGGI!L72</f>
        <v>116</v>
      </c>
      <c r="M12" s="24">
        <f>+SEGGI!M72</f>
        <v>1</v>
      </c>
    </row>
    <row r="13" spans="1:13" ht="12.75">
      <c r="A13" s="32" t="s">
        <v>57</v>
      </c>
      <c r="B13" s="24">
        <f>+SEGGI!B73</f>
        <v>10</v>
      </c>
      <c r="C13" s="24">
        <f>+SEGGI!C73</f>
        <v>164</v>
      </c>
      <c r="D13" s="24">
        <f>+SEGGI!D73</f>
        <v>19</v>
      </c>
      <c r="E13" s="24">
        <f>+SEGGI!E73</f>
        <v>16</v>
      </c>
      <c r="F13" s="24">
        <f>+SEGGI!F73</f>
        <v>142</v>
      </c>
      <c r="G13" s="24">
        <f>+SEGGI!G73</f>
        <v>191</v>
      </c>
      <c r="H13" s="24">
        <f>+SEGGI!H73</f>
        <v>0</v>
      </c>
      <c r="I13" s="24">
        <f>+SEGGI!I73</f>
        <v>1</v>
      </c>
      <c r="J13" s="24">
        <f>+SEGGI!J73</f>
        <v>0</v>
      </c>
      <c r="K13" s="24">
        <f>+SEGGI!K73</f>
        <v>1</v>
      </c>
      <c r="L13" s="24">
        <f>+SEGGI!L73</f>
        <v>192</v>
      </c>
      <c r="M13" s="24">
        <f>+SEGGI!M73</f>
        <v>1</v>
      </c>
    </row>
    <row r="14" spans="1:13" ht="12.75">
      <c r="A14" s="32" t="s">
        <v>58</v>
      </c>
      <c r="B14" s="24">
        <f>+SEGGI!B74</f>
        <v>4</v>
      </c>
      <c r="C14" s="24">
        <f>+SEGGI!C74</f>
        <v>22</v>
      </c>
      <c r="D14" s="24">
        <f>+SEGGI!D74</f>
        <v>19</v>
      </c>
      <c r="E14" s="24">
        <f>+SEGGI!E74</f>
        <v>29</v>
      </c>
      <c r="F14" s="24">
        <f>+SEGGI!F74</f>
        <v>8</v>
      </c>
      <c r="G14" s="24">
        <f>+SEGGI!G74</f>
        <v>82</v>
      </c>
      <c r="H14" s="24">
        <f>+SEGGI!H74</f>
        <v>0</v>
      </c>
      <c r="I14" s="24">
        <f>+SEGGI!I74</f>
        <v>0</v>
      </c>
      <c r="J14" s="24">
        <f>+SEGGI!J74</f>
        <v>1</v>
      </c>
      <c r="K14" s="24">
        <f>+SEGGI!K74</f>
        <v>1</v>
      </c>
      <c r="L14" s="24">
        <f>+SEGGI!L74</f>
        <v>83</v>
      </c>
      <c r="M14" s="24">
        <f>+SEGGI!M74</f>
        <v>1</v>
      </c>
    </row>
    <row r="15" spans="1:13" ht="12.75">
      <c r="A15" s="32" t="s">
        <v>59</v>
      </c>
      <c r="B15" s="24">
        <f>+SEGGI!B75</f>
        <v>3</v>
      </c>
      <c r="C15" s="24">
        <f>+SEGGI!C75</f>
        <v>99</v>
      </c>
      <c r="D15" s="24">
        <f>+SEGGI!D75</f>
        <v>27</v>
      </c>
      <c r="E15" s="24">
        <f>+SEGGI!E75</f>
        <v>7</v>
      </c>
      <c r="F15" s="24">
        <f>+SEGGI!F75</f>
        <v>322</v>
      </c>
      <c r="G15" s="24">
        <f>+SEGGI!G75</f>
        <v>333</v>
      </c>
      <c r="H15" s="24">
        <f>+SEGGI!H75</f>
        <v>0</v>
      </c>
      <c r="I15" s="24">
        <f>+SEGGI!I75</f>
        <v>11</v>
      </c>
      <c r="J15" s="24">
        <f>+SEGGI!J75</f>
        <v>0</v>
      </c>
      <c r="K15" s="24">
        <f>+SEGGI!K75</f>
        <v>11</v>
      </c>
      <c r="L15" s="24">
        <f>+SEGGI!L75</f>
        <v>344</v>
      </c>
      <c r="M15" s="24">
        <f>+SEGGI!M75</f>
        <v>1</v>
      </c>
    </row>
    <row r="16" spans="1:13" ht="12.75">
      <c r="A16" s="32" t="s">
        <v>60</v>
      </c>
      <c r="B16" s="24">
        <f>SUM(SEGGI!B76:B79)</f>
        <v>83</v>
      </c>
      <c r="C16" s="24">
        <f>SUM(SEGGI!C76:C79)</f>
        <v>152</v>
      </c>
      <c r="D16" s="24">
        <f>SUM(SEGGI!D76:D79)</f>
        <v>46</v>
      </c>
      <c r="E16" s="24">
        <f>SUM(SEGGI!E76:E79)</f>
        <v>19</v>
      </c>
      <c r="F16" s="24">
        <f>SUM(SEGGI!F76:F79)</f>
        <v>99</v>
      </c>
      <c r="G16" s="24">
        <f>SUM(SEGGI!G76:G79)</f>
        <v>205</v>
      </c>
      <c r="H16" s="24">
        <f>SUM(SEGGI!H76:H79)</f>
        <v>0</v>
      </c>
      <c r="I16" s="24">
        <f>SUM(SEGGI!I76:I79)</f>
        <v>0</v>
      </c>
      <c r="J16" s="24">
        <f>SUM(SEGGI!J76:J79)</f>
        <v>0</v>
      </c>
      <c r="K16" s="24">
        <f>SUM(SEGGI!K76:K79)</f>
        <v>0</v>
      </c>
      <c r="L16" s="24">
        <f>SUM(SEGGI!L76:L79)</f>
        <v>205</v>
      </c>
      <c r="M16" s="24">
        <f>SUM(SEGGI!M76:M79)</f>
        <v>3</v>
      </c>
    </row>
    <row r="17" spans="1:13" ht="12.75">
      <c r="A17" s="32" t="s">
        <v>64</v>
      </c>
      <c r="B17" s="24">
        <f>+SEGGI!B80</f>
        <v>12</v>
      </c>
      <c r="C17" s="24">
        <f>+SEGGI!C80</f>
        <v>110</v>
      </c>
      <c r="D17" s="24">
        <f>+SEGGI!D80</f>
        <v>33</v>
      </c>
      <c r="E17" s="24">
        <f>+SEGGI!E80</f>
        <v>22</v>
      </c>
      <c r="F17" s="24">
        <f>+SEGGI!F80</f>
        <v>110</v>
      </c>
      <c r="G17" s="24">
        <f>+SEGGI!G80</f>
        <v>151</v>
      </c>
      <c r="H17" s="24">
        <f>+SEGGI!H80</f>
        <v>0</v>
      </c>
      <c r="I17" s="24">
        <f>+SEGGI!I80</f>
        <v>0</v>
      </c>
      <c r="J17" s="24">
        <f>+SEGGI!J80</f>
        <v>0</v>
      </c>
      <c r="K17" s="24">
        <f>+SEGGI!K80</f>
        <v>0</v>
      </c>
      <c r="L17" s="24">
        <f>+SEGGI!L80</f>
        <v>151</v>
      </c>
      <c r="M17" s="24">
        <f>+SEGGI!M80</f>
        <v>1</v>
      </c>
    </row>
    <row r="18" spans="1:13" ht="12.75">
      <c r="A18" s="32" t="s">
        <v>65</v>
      </c>
      <c r="B18" s="24">
        <f>+SEGGI!B81</f>
        <v>6</v>
      </c>
      <c r="C18" s="24">
        <f>+SEGGI!C81</f>
        <v>50</v>
      </c>
      <c r="D18" s="24">
        <f>+SEGGI!D81</f>
        <v>12</v>
      </c>
      <c r="E18" s="24">
        <f>+SEGGI!E81</f>
        <v>44</v>
      </c>
      <c r="F18" s="24">
        <f>+SEGGI!F81</f>
        <v>8</v>
      </c>
      <c r="G18" s="24">
        <f>+SEGGI!G81</f>
        <v>62</v>
      </c>
      <c r="H18" s="24">
        <f>+SEGGI!H81</f>
        <v>0</v>
      </c>
      <c r="I18" s="24">
        <f>+SEGGI!I81</f>
        <v>0</v>
      </c>
      <c r="J18" s="24">
        <f>+SEGGI!J81</f>
        <v>0</v>
      </c>
      <c r="K18" s="24">
        <f>+SEGGI!K81</f>
        <v>0</v>
      </c>
      <c r="L18" s="24">
        <f>+SEGGI!L81</f>
        <v>62</v>
      </c>
      <c r="M18" s="24">
        <f>+SEGGI!M81</f>
        <v>1</v>
      </c>
    </row>
    <row r="19" spans="1:13" ht="12.75">
      <c r="A19" s="32" t="s">
        <v>66</v>
      </c>
      <c r="B19" s="24">
        <f>SUM(SEGGI!B82:B85)</f>
        <v>9</v>
      </c>
      <c r="C19" s="24">
        <f>SUM(SEGGI!C82:C85)</f>
        <v>179</v>
      </c>
      <c r="D19" s="24">
        <f>SUM(SEGGI!D82:D85)</f>
        <v>52</v>
      </c>
      <c r="E19" s="24">
        <f>SUM(SEGGI!E82:E85)</f>
        <v>165</v>
      </c>
      <c r="F19" s="24">
        <f>SUM(SEGGI!F82:F85)</f>
        <v>55</v>
      </c>
      <c r="G19" s="24">
        <f>SUM(SEGGI!G82:G85)</f>
        <v>235</v>
      </c>
      <c r="H19" s="24">
        <f>SUM(SEGGI!H82:H85)</f>
        <v>0</v>
      </c>
      <c r="I19" s="24">
        <f>SUM(SEGGI!I82:I85)</f>
        <v>0</v>
      </c>
      <c r="J19" s="24">
        <f>SUM(SEGGI!J82:J85)</f>
        <v>0</v>
      </c>
      <c r="K19" s="24">
        <f>SUM(SEGGI!K82:K85)</f>
        <v>0</v>
      </c>
      <c r="L19" s="24">
        <f>SUM(SEGGI!L82:L85)</f>
        <v>235</v>
      </c>
      <c r="M19" s="24">
        <f>SUM(SEGGI!M82:M85)</f>
        <v>4</v>
      </c>
    </row>
    <row r="20" spans="1:13" ht="12.75">
      <c r="A20" s="32" t="s">
        <v>95</v>
      </c>
      <c r="B20" s="24">
        <f>SUM(SEGGI!B86:B89)</f>
        <v>27</v>
      </c>
      <c r="C20" s="24">
        <f>SUM(SEGGI!C86:C89)</f>
        <v>288</v>
      </c>
      <c r="D20" s="24">
        <f>SUM(SEGGI!D86:D89)</f>
        <v>105</v>
      </c>
      <c r="E20" s="24">
        <f>SUM(SEGGI!E86:E89)</f>
        <v>240</v>
      </c>
      <c r="F20" s="24">
        <f>SUM(SEGGI!F86:F89)</f>
        <v>133</v>
      </c>
      <c r="G20" s="24">
        <f>SUM(SEGGI!G86:G89)</f>
        <v>403</v>
      </c>
      <c r="H20" s="24">
        <f>SUM(SEGGI!H86:H89)</f>
        <v>1</v>
      </c>
      <c r="I20" s="24">
        <f>SUM(SEGGI!I86:I89)</f>
        <v>0</v>
      </c>
      <c r="J20" s="24">
        <f>SUM(SEGGI!J86:J89)</f>
        <v>0</v>
      </c>
      <c r="K20" s="24">
        <f>SUM(SEGGI!K86:K89)</f>
        <v>1</v>
      </c>
      <c r="L20" s="24">
        <f>SUM(SEGGI!L86:L89)</f>
        <v>404</v>
      </c>
      <c r="M20" s="24">
        <f>SUM(SEGGI!M86:M89)</f>
        <v>3</v>
      </c>
    </row>
    <row r="21" spans="1:13" ht="12.75">
      <c r="A21" s="32" t="s">
        <v>74</v>
      </c>
      <c r="B21" s="24">
        <f>SUM(SEGGI!B90:B94)</f>
        <v>43</v>
      </c>
      <c r="C21" s="24">
        <f>SUM(SEGGI!C90:C94)</f>
        <v>192</v>
      </c>
      <c r="D21" s="24">
        <f>SUM(SEGGI!D90:D94)</f>
        <v>153</v>
      </c>
      <c r="E21" s="24">
        <f>SUM(SEGGI!E90:E94)</f>
        <v>172</v>
      </c>
      <c r="F21" s="24">
        <f>SUM(SEGGI!F90:F94)</f>
        <v>119</v>
      </c>
      <c r="G21" s="24">
        <f>SUM(SEGGI!G90:G94)</f>
        <v>352</v>
      </c>
      <c r="H21" s="24">
        <f>SUM(SEGGI!H90:H94)</f>
        <v>0</v>
      </c>
      <c r="I21" s="24">
        <f>SUM(SEGGI!I90:I94)</f>
        <v>4</v>
      </c>
      <c r="J21" s="24">
        <f>SUM(SEGGI!J90:J94)</f>
        <v>1</v>
      </c>
      <c r="K21" s="24">
        <f>SUM(SEGGI!K90:K94)</f>
        <v>5</v>
      </c>
      <c r="L21" s="24">
        <f>SUM(SEGGI!L90:L94)</f>
        <v>357</v>
      </c>
      <c r="M21" s="24">
        <f>SUM(SEGGI!M90:M94)</f>
        <v>5</v>
      </c>
    </row>
    <row r="22" spans="1:13" ht="12.75">
      <c r="A22" s="32" t="s">
        <v>96</v>
      </c>
      <c r="B22" s="24">
        <f>SUM(SEGGI!B95:B95)</f>
        <v>0</v>
      </c>
      <c r="C22" s="24">
        <f>SUM(SEGGI!C95:C95)</f>
        <v>144</v>
      </c>
      <c r="D22" s="24">
        <f>SUM(SEGGI!D95:D95)</f>
        <v>24</v>
      </c>
      <c r="E22" s="24">
        <f>SUM(SEGGI!E95:E95)</f>
        <v>130</v>
      </c>
      <c r="F22" s="24">
        <f>SUM(SEGGI!F95:F95)</f>
        <v>35</v>
      </c>
      <c r="G22" s="24">
        <f>SUM(SEGGI!G95:G95)</f>
        <v>172</v>
      </c>
      <c r="H22" s="24">
        <f>SUM(SEGGI!H95:H95)</f>
        <v>0</v>
      </c>
      <c r="I22" s="24">
        <f>SUM(SEGGI!I95:I95)</f>
        <v>0</v>
      </c>
      <c r="J22" s="24">
        <f>SUM(SEGGI!J95:J95)</f>
        <v>0</v>
      </c>
      <c r="K22" s="24">
        <f>SUM(SEGGI!K95:K95)</f>
        <v>0</v>
      </c>
      <c r="L22" s="24">
        <f>SUM(SEGGI!L95:L95)</f>
        <v>172</v>
      </c>
      <c r="M22" s="24">
        <f>SUM(SEGGI!M95:M95)</f>
        <v>1</v>
      </c>
    </row>
    <row r="23" spans="1:13" ht="12.75">
      <c r="A23" s="32" t="s">
        <v>78</v>
      </c>
      <c r="B23" s="24">
        <f>+SEGGI!B96</f>
        <v>7</v>
      </c>
      <c r="C23" s="24">
        <f>+SEGGI!C96</f>
        <v>90</v>
      </c>
      <c r="D23" s="24">
        <f>+SEGGI!D96</f>
        <v>55</v>
      </c>
      <c r="E23" s="24">
        <f>+SEGGI!E96</f>
        <v>112</v>
      </c>
      <c r="F23" s="24">
        <f>+SEGGI!F96</f>
        <v>22</v>
      </c>
      <c r="G23" s="24">
        <f>+SEGGI!G96</f>
        <v>146</v>
      </c>
      <c r="H23" s="24">
        <f>+SEGGI!H96</f>
        <v>0</v>
      </c>
      <c r="I23" s="24">
        <f>+SEGGI!I96</f>
        <v>0</v>
      </c>
      <c r="J23" s="24">
        <f>+SEGGI!J96</f>
        <v>0</v>
      </c>
      <c r="K23" s="24">
        <f>+SEGGI!K96</f>
        <v>0</v>
      </c>
      <c r="L23" s="24">
        <f>+SEGGI!L96</f>
        <v>146</v>
      </c>
      <c r="M23" s="24">
        <f>+SEGGI!M96</f>
        <v>1</v>
      </c>
    </row>
    <row r="24" spans="1:13" ht="12.75">
      <c r="A24" s="32" t="s">
        <v>79</v>
      </c>
      <c r="B24" s="24">
        <f>SUM(SEGGI!B97:B97)</f>
        <v>11</v>
      </c>
      <c r="C24" s="24">
        <f>SUM(SEGGI!C97:C97)</f>
        <v>89</v>
      </c>
      <c r="D24" s="24">
        <f>SUM(SEGGI!D97:D97)</f>
        <v>39</v>
      </c>
      <c r="E24" s="24">
        <f>SUM(SEGGI!E97:E97)</f>
        <v>94</v>
      </c>
      <c r="F24" s="24">
        <f>SUM(SEGGI!F97:F97)</f>
        <v>28</v>
      </c>
      <c r="G24" s="24">
        <f>SUM(SEGGI!G97:G97)</f>
        <v>135</v>
      </c>
      <c r="H24" s="24">
        <f>SUM(SEGGI!H97:H97)</f>
        <v>0</v>
      </c>
      <c r="I24" s="24">
        <f>SUM(SEGGI!I97:I97)</f>
        <v>1</v>
      </c>
      <c r="J24" s="24">
        <f>SUM(SEGGI!J97:J97)</f>
        <v>0</v>
      </c>
      <c r="K24" s="24">
        <f>SUM(SEGGI!K97:K97)</f>
        <v>1</v>
      </c>
      <c r="L24" s="24">
        <f>SUM(SEGGI!L97:L97)</f>
        <v>136</v>
      </c>
      <c r="M24" s="24">
        <f>SUM(SEGGI!M97:M97)</f>
        <v>1</v>
      </c>
    </row>
    <row r="25" spans="1:13" ht="12.75">
      <c r="A25" s="32" t="s">
        <v>80</v>
      </c>
      <c r="B25" s="24">
        <f>SUM(SEGGI!B98:B98)</f>
        <v>2</v>
      </c>
      <c r="C25" s="24">
        <f>SUM(SEGGI!C98:C98)</f>
        <v>95</v>
      </c>
      <c r="D25" s="24">
        <f>SUM(SEGGI!D98:D98)</f>
        <v>25</v>
      </c>
      <c r="E25" s="24">
        <f>SUM(SEGGI!E98:E98)</f>
        <v>42</v>
      </c>
      <c r="F25" s="24">
        <f>SUM(SEGGI!F98:F98)</f>
        <v>76</v>
      </c>
      <c r="G25" s="24">
        <f>SUM(SEGGI!G98:G98)</f>
        <v>119</v>
      </c>
      <c r="H25" s="24">
        <f>SUM(SEGGI!H98:H98)</f>
        <v>0</v>
      </c>
      <c r="I25" s="24">
        <f>SUM(SEGGI!I98:I98)</f>
        <v>2</v>
      </c>
      <c r="J25" s="24">
        <f>SUM(SEGGI!J98:J98)</f>
        <v>0</v>
      </c>
      <c r="K25" s="24">
        <f>SUM(SEGGI!K98:K98)</f>
        <v>2</v>
      </c>
      <c r="L25" s="24">
        <f>SUM(SEGGI!L98:L98)</f>
        <v>121</v>
      </c>
      <c r="M25" s="24">
        <f>SUM(SEGGI!M98:M98)</f>
        <v>1</v>
      </c>
    </row>
    <row r="26" spans="1:13" ht="12.75">
      <c r="A26" s="32" t="s">
        <v>81</v>
      </c>
      <c r="B26" s="24">
        <f>+SEGGI!B99</f>
        <v>4</v>
      </c>
      <c r="C26" s="24">
        <f>+SEGGI!C99</f>
        <v>93</v>
      </c>
      <c r="D26" s="24">
        <f>+SEGGI!D99</f>
        <v>33</v>
      </c>
      <c r="E26" s="24">
        <f>+SEGGI!E99</f>
        <v>58</v>
      </c>
      <c r="F26" s="24">
        <f>+SEGGI!F99</f>
        <v>54</v>
      </c>
      <c r="G26" s="24">
        <f>+SEGGI!G99</f>
        <v>125</v>
      </c>
      <c r="H26" s="24">
        <f>+SEGGI!H99</f>
        <v>0</v>
      </c>
      <c r="I26" s="24">
        <f>+SEGGI!I99</f>
        <v>1</v>
      </c>
      <c r="J26" s="24">
        <f>+SEGGI!J99</f>
        <v>2</v>
      </c>
      <c r="K26" s="24">
        <f>+SEGGI!K99</f>
        <v>3</v>
      </c>
      <c r="L26" s="24">
        <f>+SEGGI!L99</f>
        <v>128</v>
      </c>
      <c r="M26" s="24">
        <f>+SEGGI!M99</f>
        <v>1</v>
      </c>
    </row>
    <row r="27" spans="1:13" ht="12.75">
      <c r="A27" s="32" t="s">
        <v>82</v>
      </c>
      <c r="B27" s="24">
        <f>+SEGGI!B100</f>
        <v>21</v>
      </c>
      <c r="C27" s="24">
        <f>+SEGGI!C100</f>
        <v>10</v>
      </c>
      <c r="D27" s="24">
        <f>+SEGGI!D100</f>
        <v>23</v>
      </c>
      <c r="E27" s="24">
        <f>+SEGGI!E100</f>
        <v>3</v>
      </c>
      <c r="F27" s="24">
        <f>+SEGGI!F100</f>
        <v>8</v>
      </c>
      <c r="G27" s="24">
        <f>+SEGGI!G100</f>
        <v>33</v>
      </c>
      <c r="H27" s="24">
        <f>+SEGGI!H100</f>
        <v>0</v>
      </c>
      <c r="I27" s="24">
        <f>+SEGGI!I100</f>
        <v>0</v>
      </c>
      <c r="J27" s="24">
        <f>+SEGGI!J100</f>
        <v>0</v>
      </c>
      <c r="K27" s="24">
        <f>+SEGGI!K100</f>
        <v>0</v>
      </c>
      <c r="L27" s="24">
        <f>+SEGGI!L100</f>
        <v>33</v>
      </c>
      <c r="M27" s="24">
        <f>+SEGGI!M100</f>
        <v>1</v>
      </c>
    </row>
    <row r="28" spans="1:13" ht="12.75">
      <c r="A28" s="32" t="s">
        <v>83</v>
      </c>
      <c r="B28" s="24">
        <f>+SEGGI!B101</f>
        <v>7</v>
      </c>
      <c r="C28" s="24">
        <f>+SEGGI!C101</f>
        <v>51</v>
      </c>
      <c r="D28" s="24">
        <f>+SEGGI!D101</f>
        <v>21</v>
      </c>
      <c r="E28" s="24">
        <f>+SEGGI!E101</f>
        <v>13</v>
      </c>
      <c r="F28" s="24">
        <f>+SEGGI!F101</f>
        <v>54</v>
      </c>
      <c r="G28" s="24">
        <f>+SEGGI!G101</f>
        <v>74</v>
      </c>
      <c r="H28" s="24">
        <f>+SEGGI!H101</f>
        <v>0</v>
      </c>
      <c r="I28" s="24">
        <f>+SEGGI!I101</f>
        <v>0</v>
      </c>
      <c r="J28" s="24">
        <f>+SEGGI!J101</f>
        <v>0</v>
      </c>
      <c r="K28" s="24">
        <f>+SEGGI!K101</f>
        <v>0</v>
      </c>
      <c r="L28" s="24">
        <f>+SEGGI!L101</f>
        <v>74</v>
      </c>
      <c r="M28" s="24">
        <f>+SEGGI!M101</f>
        <v>1</v>
      </c>
    </row>
  </sheetData>
  <sheetProtection sheet="1"/>
  <printOptions/>
  <pageMargins left="0.3937007874015748" right="0.1968503937007874" top="0.5905511811023623" bottom="0.3937007874015748" header="0.1968503937007874" footer="0.11811023622047245"/>
  <pageSetup horizontalDpi="600" verticalDpi="600" orientation="landscape" pageOrder="overThenDown" paperSize="9" scale="95" r:id="rId1"/>
  <headerFooter alignWithMargins="0">
    <oddHeader>&amp;LPrimarie PD Domenica 30 dicembre 2012
FERRARA - Risultati per Comune
&amp;R&amp;D&amp;T p. &amp;P</oddHeader>
  </headerFooter>
  <rowBreaks count="1" manualBreakCount="1">
    <brk id="2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114"/>
  <sheetViews>
    <sheetView tabSelected="1" zoomScalePageLayoutView="0" workbookViewId="0" topLeftCell="A1">
      <pane xSplit="1" ySplit="2" topLeftCell="B81" activePane="bottomRight" state="frozen"/>
      <selection pane="topLeft" activeCell="B1" sqref="B1"/>
      <selection pane="topRight" activeCell="C1" sqref="C1"/>
      <selection pane="bottomLeft" activeCell="B3" sqref="B3"/>
      <selection pane="bottomRight" activeCell="A94" sqref="A94:IV94"/>
    </sheetView>
  </sheetViews>
  <sheetFormatPr defaultColWidth="9.140625" defaultRowHeight="12.75" customHeight="1"/>
  <cols>
    <col min="1" max="1" width="34.7109375" style="17" customWidth="1"/>
    <col min="2" max="3" width="9.8515625" style="22" customWidth="1"/>
    <col min="4" max="4" width="10.140625" style="22" customWidth="1"/>
    <col min="5" max="5" width="11.140625" style="22" customWidth="1"/>
    <col min="6" max="6" width="10.7109375" style="22" customWidth="1"/>
    <col min="7" max="10" width="9.8515625" style="17" customWidth="1"/>
    <col min="11" max="11" width="10.00390625" style="17" customWidth="1"/>
    <col min="12" max="12" width="9.8515625" style="17" customWidth="1"/>
    <col min="13" max="13" width="7.140625" style="17" customWidth="1"/>
    <col min="14" max="14" width="9.8515625" style="16" customWidth="1"/>
    <col min="15" max="16384" width="9.140625" style="17" customWidth="1"/>
  </cols>
  <sheetData>
    <row r="1" spans="1:14" s="13" customFormat="1" ht="39" thickBot="1">
      <c r="A1" s="1" t="s">
        <v>84</v>
      </c>
      <c r="B1" s="31" t="s">
        <v>112</v>
      </c>
      <c r="C1" s="31" t="s">
        <v>113</v>
      </c>
      <c r="D1" s="31" t="s">
        <v>114</v>
      </c>
      <c r="E1" s="31" t="s">
        <v>115</v>
      </c>
      <c r="F1" s="31" t="s">
        <v>116</v>
      </c>
      <c r="G1" s="4" t="s">
        <v>119</v>
      </c>
      <c r="H1" s="2" t="s">
        <v>85</v>
      </c>
      <c r="I1" s="2" t="s">
        <v>86</v>
      </c>
      <c r="J1" s="3" t="s">
        <v>87</v>
      </c>
      <c r="K1" s="4" t="s">
        <v>88</v>
      </c>
      <c r="L1" s="2" t="s">
        <v>89</v>
      </c>
      <c r="M1" s="30" t="s">
        <v>90</v>
      </c>
      <c r="N1" s="14" t="s">
        <v>92</v>
      </c>
    </row>
    <row r="2" spans="1:14" s="15" customFormat="1" ht="12.75" customHeight="1" thickBot="1">
      <c r="A2" s="5" t="s">
        <v>118</v>
      </c>
      <c r="B2" s="6">
        <f aca="true" t="shared" si="0" ref="B2:M2">SUM(B3:B101)</f>
        <v>1236</v>
      </c>
      <c r="C2" s="6">
        <f t="shared" si="0"/>
        <v>5154</v>
      </c>
      <c r="D2" s="6">
        <f t="shared" si="0"/>
        <v>3563</v>
      </c>
      <c r="E2" s="6">
        <f t="shared" si="0"/>
        <v>5208</v>
      </c>
      <c r="F2" s="6">
        <f t="shared" si="0"/>
        <v>2449</v>
      </c>
      <c r="G2" s="6">
        <f t="shared" si="0"/>
        <v>9467</v>
      </c>
      <c r="H2" s="6">
        <f t="shared" si="0"/>
        <v>16</v>
      </c>
      <c r="I2" s="6">
        <f t="shared" si="0"/>
        <v>48</v>
      </c>
      <c r="J2" s="6">
        <f t="shared" si="0"/>
        <v>4</v>
      </c>
      <c r="K2" s="6">
        <f t="shared" si="0"/>
        <v>68</v>
      </c>
      <c r="L2" s="6">
        <f t="shared" si="0"/>
        <v>9535</v>
      </c>
      <c r="M2" s="6">
        <f t="shared" si="0"/>
        <v>96</v>
      </c>
      <c r="N2" s="16"/>
    </row>
    <row r="3" spans="1:14" ht="12.75" customHeight="1">
      <c r="A3" s="18" t="s">
        <v>1</v>
      </c>
      <c r="B3" s="19">
        <v>5</v>
      </c>
      <c r="C3" s="19">
        <v>59</v>
      </c>
      <c r="D3" s="19">
        <v>3</v>
      </c>
      <c r="E3" s="19">
        <v>56</v>
      </c>
      <c r="F3" s="19">
        <v>0</v>
      </c>
      <c r="G3" s="19">
        <v>62</v>
      </c>
      <c r="H3" s="19">
        <v>0</v>
      </c>
      <c r="I3" s="19">
        <v>0</v>
      </c>
      <c r="J3" s="19">
        <v>0</v>
      </c>
      <c r="K3" s="20">
        <f>SUM(H3:J3)</f>
        <v>0</v>
      </c>
      <c r="L3" s="19">
        <v>62</v>
      </c>
      <c r="M3" s="19">
        <v>1</v>
      </c>
      <c r="N3" s="16" t="str">
        <f>IF(L3=G3+K3,"OK","ERRORE")</f>
        <v>OK</v>
      </c>
    </row>
    <row r="4" spans="1:14" ht="12.75" customHeight="1">
      <c r="A4" s="21" t="s">
        <v>0</v>
      </c>
      <c r="B4" s="19">
        <v>26</v>
      </c>
      <c r="C4" s="19">
        <v>190</v>
      </c>
      <c r="D4" s="19">
        <v>62</v>
      </c>
      <c r="E4" s="19">
        <v>180</v>
      </c>
      <c r="F4" s="19">
        <v>37</v>
      </c>
      <c r="G4" s="19">
        <v>257</v>
      </c>
      <c r="H4" s="19">
        <v>1</v>
      </c>
      <c r="I4" s="19">
        <v>0</v>
      </c>
      <c r="J4" s="19">
        <v>0</v>
      </c>
      <c r="K4" s="20">
        <f aca="true" t="shared" si="1" ref="K4:K59">SUM(H4:J4)</f>
        <v>1</v>
      </c>
      <c r="L4" s="19">
        <v>258</v>
      </c>
      <c r="M4" s="19">
        <v>1</v>
      </c>
      <c r="N4" s="16" t="str">
        <f aca="true" t="shared" si="2" ref="N4:N59">IF(L4=G4+K4,"OK","ERRORE")</f>
        <v>OK</v>
      </c>
    </row>
    <row r="5" spans="1:14" ht="12.75" customHeight="1">
      <c r="A5" s="21" t="s">
        <v>2</v>
      </c>
      <c r="B5" s="19">
        <v>11</v>
      </c>
      <c r="C5" s="19">
        <v>14</v>
      </c>
      <c r="D5" s="19">
        <v>9</v>
      </c>
      <c r="E5" s="19">
        <v>10</v>
      </c>
      <c r="F5" s="19">
        <v>2</v>
      </c>
      <c r="G5" s="19">
        <v>23</v>
      </c>
      <c r="H5" s="19">
        <v>0</v>
      </c>
      <c r="I5" s="19">
        <v>0</v>
      </c>
      <c r="J5" s="19">
        <v>0</v>
      </c>
      <c r="K5" s="20">
        <f t="shared" si="1"/>
        <v>0</v>
      </c>
      <c r="L5" s="19">
        <v>23</v>
      </c>
      <c r="M5" s="19">
        <v>1</v>
      </c>
      <c r="N5" s="16" t="str">
        <f t="shared" si="2"/>
        <v>OK</v>
      </c>
    </row>
    <row r="6" spans="1:14" ht="12.75" customHeight="1">
      <c r="A6" s="21" t="s">
        <v>3</v>
      </c>
      <c r="B6" s="19">
        <v>1</v>
      </c>
      <c r="C6" s="19">
        <v>31</v>
      </c>
      <c r="D6" s="19">
        <v>24</v>
      </c>
      <c r="E6" s="19">
        <v>45</v>
      </c>
      <c r="F6" s="19">
        <v>8</v>
      </c>
      <c r="G6" s="19">
        <v>55</v>
      </c>
      <c r="H6" s="19">
        <v>0</v>
      </c>
      <c r="I6" s="19">
        <v>0</v>
      </c>
      <c r="J6" s="19">
        <v>0</v>
      </c>
      <c r="K6" s="20">
        <f t="shared" si="1"/>
        <v>0</v>
      </c>
      <c r="L6" s="19">
        <v>55</v>
      </c>
      <c r="M6" s="19">
        <v>1</v>
      </c>
      <c r="N6" s="16" t="str">
        <f t="shared" si="2"/>
        <v>OK</v>
      </c>
    </row>
    <row r="7" spans="1:14" ht="12.75" customHeight="1">
      <c r="A7" s="21" t="s">
        <v>4</v>
      </c>
      <c r="B7" s="19">
        <v>8</v>
      </c>
      <c r="C7" s="19">
        <v>20</v>
      </c>
      <c r="D7" s="19">
        <v>22</v>
      </c>
      <c r="E7" s="19">
        <v>18</v>
      </c>
      <c r="F7" s="19">
        <v>13</v>
      </c>
      <c r="G7" s="19">
        <v>44</v>
      </c>
      <c r="H7" s="19">
        <v>0</v>
      </c>
      <c r="I7" s="19">
        <v>0</v>
      </c>
      <c r="J7" s="19">
        <v>0</v>
      </c>
      <c r="K7" s="20">
        <f t="shared" si="1"/>
        <v>0</v>
      </c>
      <c r="L7" s="19">
        <v>44</v>
      </c>
      <c r="M7" s="19">
        <v>1</v>
      </c>
      <c r="N7" s="16" t="str">
        <f t="shared" si="2"/>
        <v>OK</v>
      </c>
    </row>
    <row r="8" spans="1:14" ht="12.75" customHeight="1">
      <c r="A8" s="21" t="s">
        <v>5</v>
      </c>
      <c r="B8" s="19">
        <v>3</v>
      </c>
      <c r="C8" s="19">
        <v>63</v>
      </c>
      <c r="D8" s="19">
        <v>14</v>
      </c>
      <c r="E8" s="19">
        <v>69</v>
      </c>
      <c r="F8" s="19">
        <v>5</v>
      </c>
      <c r="G8" s="19">
        <v>77</v>
      </c>
      <c r="H8" s="19">
        <v>0</v>
      </c>
      <c r="I8" s="19">
        <v>1</v>
      </c>
      <c r="J8" s="19">
        <v>0</v>
      </c>
      <c r="K8" s="20">
        <f t="shared" si="1"/>
        <v>1</v>
      </c>
      <c r="L8" s="19">
        <v>78</v>
      </c>
      <c r="M8" s="19">
        <v>1</v>
      </c>
      <c r="N8" s="16" t="str">
        <f t="shared" si="2"/>
        <v>OK</v>
      </c>
    </row>
    <row r="9" spans="1:14" ht="12.75" customHeight="1">
      <c r="A9" s="21" t="s">
        <v>6</v>
      </c>
      <c r="B9" s="19">
        <v>12</v>
      </c>
      <c r="C9" s="19">
        <v>27</v>
      </c>
      <c r="D9" s="19">
        <v>34</v>
      </c>
      <c r="E9" s="19">
        <v>32</v>
      </c>
      <c r="F9" s="19">
        <v>16</v>
      </c>
      <c r="G9" s="19">
        <v>61</v>
      </c>
      <c r="H9" s="19">
        <v>0</v>
      </c>
      <c r="I9" s="19">
        <v>0</v>
      </c>
      <c r="J9" s="19">
        <v>0</v>
      </c>
      <c r="K9" s="20">
        <f t="shared" si="1"/>
        <v>0</v>
      </c>
      <c r="L9" s="19">
        <v>61</v>
      </c>
      <c r="M9" s="19">
        <v>1</v>
      </c>
      <c r="N9" s="16" t="str">
        <f t="shared" si="2"/>
        <v>OK</v>
      </c>
    </row>
    <row r="10" spans="1:14" ht="12.75" customHeight="1">
      <c r="A10" s="21" t="s">
        <v>7</v>
      </c>
      <c r="B10" s="19">
        <v>10</v>
      </c>
      <c r="C10" s="19">
        <v>84</v>
      </c>
      <c r="D10" s="19">
        <v>42</v>
      </c>
      <c r="E10" s="19">
        <v>75</v>
      </c>
      <c r="F10" s="19">
        <v>39</v>
      </c>
      <c r="G10" s="19">
        <v>127</v>
      </c>
      <c r="H10" s="19">
        <v>1</v>
      </c>
      <c r="I10" s="19">
        <v>0</v>
      </c>
      <c r="J10" s="19">
        <v>0</v>
      </c>
      <c r="K10" s="20">
        <f t="shared" si="1"/>
        <v>1</v>
      </c>
      <c r="L10" s="19">
        <v>128</v>
      </c>
      <c r="M10" s="19">
        <v>1</v>
      </c>
      <c r="N10" s="16" t="str">
        <f t="shared" si="2"/>
        <v>OK</v>
      </c>
    </row>
    <row r="11" spans="1:14" ht="12.75" customHeight="1">
      <c r="A11" s="21" t="s">
        <v>8</v>
      </c>
      <c r="B11" s="19">
        <v>7</v>
      </c>
      <c r="C11" s="19">
        <v>103</v>
      </c>
      <c r="D11" s="19">
        <v>9</v>
      </c>
      <c r="E11" s="19">
        <v>99</v>
      </c>
      <c r="F11" s="19">
        <v>5</v>
      </c>
      <c r="G11" s="19">
        <v>113</v>
      </c>
      <c r="H11" s="19">
        <v>0</v>
      </c>
      <c r="I11" s="19">
        <v>0</v>
      </c>
      <c r="J11" s="19">
        <v>0</v>
      </c>
      <c r="K11" s="20">
        <f t="shared" si="1"/>
        <v>0</v>
      </c>
      <c r="L11" s="19">
        <v>113</v>
      </c>
      <c r="M11" s="19">
        <v>1</v>
      </c>
      <c r="N11" s="16" t="str">
        <f t="shared" si="2"/>
        <v>OK</v>
      </c>
    </row>
    <row r="12" spans="1:14" ht="12.75" customHeight="1">
      <c r="A12" s="21" t="s">
        <v>9</v>
      </c>
      <c r="B12" s="19">
        <v>6</v>
      </c>
      <c r="C12" s="19">
        <v>64</v>
      </c>
      <c r="D12" s="19">
        <v>6</v>
      </c>
      <c r="E12" s="19">
        <v>42</v>
      </c>
      <c r="F12" s="19">
        <v>16</v>
      </c>
      <c r="G12" s="19">
        <v>71</v>
      </c>
      <c r="H12" s="19">
        <v>0</v>
      </c>
      <c r="I12" s="19">
        <v>1</v>
      </c>
      <c r="J12" s="19">
        <v>0</v>
      </c>
      <c r="K12" s="20">
        <f t="shared" si="1"/>
        <v>1</v>
      </c>
      <c r="L12" s="19">
        <v>72</v>
      </c>
      <c r="M12" s="19">
        <v>1</v>
      </c>
      <c r="N12" s="16" t="str">
        <f t="shared" si="2"/>
        <v>OK</v>
      </c>
    </row>
    <row r="13" spans="1:14" ht="12.75" customHeight="1">
      <c r="A13" s="21" t="s">
        <v>105</v>
      </c>
      <c r="B13" s="19">
        <v>0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20">
        <v>0</v>
      </c>
      <c r="L13" s="19">
        <v>0</v>
      </c>
      <c r="M13" s="19">
        <v>1</v>
      </c>
      <c r="N13" s="16" t="str">
        <f t="shared" si="2"/>
        <v>OK</v>
      </c>
    </row>
    <row r="14" spans="1:14" ht="12.75" customHeight="1">
      <c r="A14" s="21" t="s">
        <v>10</v>
      </c>
      <c r="B14" s="19">
        <v>1</v>
      </c>
      <c r="C14" s="19">
        <v>1</v>
      </c>
      <c r="D14" s="19">
        <v>22</v>
      </c>
      <c r="E14" s="19">
        <v>25</v>
      </c>
      <c r="F14" s="19">
        <v>0</v>
      </c>
      <c r="G14" s="19">
        <v>26</v>
      </c>
      <c r="H14" s="19">
        <v>0</v>
      </c>
      <c r="I14" s="19">
        <v>0</v>
      </c>
      <c r="J14" s="19">
        <v>0</v>
      </c>
      <c r="K14" s="20">
        <f t="shared" si="1"/>
        <v>0</v>
      </c>
      <c r="L14" s="19">
        <v>26</v>
      </c>
      <c r="M14" s="19">
        <v>1</v>
      </c>
      <c r="N14" s="16" t="str">
        <f t="shared" si="2"/>
        <v>OK</v>
      </c>
    </row>
    <row r="15" spans="1:14" ht="12.75" customHeight="1">
      <c r="A15" s="21" t="s">
        <v>106</v>
      </c>
      <c r="B15" s="19">
        <v>26</v>
      </c>
      <c r="C15" s="19">
        <v>43</v>
      </c>
      <c r="D15" s="19">
        <v>101</v>
      </c>
      <c r="E15" s="19">
        <v>78</v>
      </c>
      <c r="F15" s="19">
        <v>37</v>
      </c>
      <c r="G15" s="19">
        <v>148</v>
      </c>
      <c r="H15" s="19">
        <v>0</v>
      </c>
      <c r="I15" s="19">
        <v>0</v>
      </c>
      <c r="J15" s="19">
        <v>0</v>
      </c>
      <c r="K15" s="20">
        <f t="shared" si="1"/>
        <v>0</v>
      </c>
      <c r="L15" s="19">
        <v>148</v>
      </c>
      <c r="M15" s="19">
        <v>1</v>
      </c>
      <c r="N15" s="16" t="str">
        <f t="shared" si="2"/>
        <v>OK</v>
      </c>
    </row>
    <row r="16" spans="1:14" ht="12.75" customHeight="1">
      <c r="A16" s="21" t="s">
        <v>11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20">
        <f t="shared" si="1"/>
        <v>0</v>
      </c>
      <c r="L16" s="19">
        <v>0</v>
      </c>
      <c r="M16" s="19">
        <v>1</v>
      </c>
      <c r="N16" s="16" t="str">
        <f t="shared" si="2"/>
        <v>OK</v>
      </c>
    </row>
    <row r="17" spans="1:14" ht="12.75" customHeight="1">
      <c r="A17" s="21" t="s">
        <v>12</v>
      </c>
      <c r="B17" s="19">
        <v>6</v>
      </c>
      <c r="C17" s="19">
        <v>17</v>
      </c>
      <c r="D17" s="19">
        <v>33</v>
      </c>
      <c r="E17" s="19">
        <v>33</v>
      </c>
      <c r="F17" s="19">
        <v>8</v>
      </c>
      <c r="G17" s="19">
        <v>50</v>
      </c>
      <c r="H17" s="19">
        <v>0</v>
      </c>
      <c r="I17" s="19">
        <v>0</v>
      </c>
      <c r="J17" s="19">
        <v>0</v>
      </c>
      <c r="K17" s="20">
        <f t="shared" si="1"/>
        <v>0</v>
      </c>
      <c r="L17" s="19">
        <v>50</v>
      </c>
      <c r="M17" s="19">
        <v>1</v>
      </c>
      <c r="N17" s="16" t="str">
        <f t="shared" si="2"/>
        <v>OK</v>
      </c>
    </row>
    <row r="18" spans="1:14" ht="12.75" customHeight="1">
      <c r="A18" s="21" t="s">
        <v>13</v>
      </c>
      <c r="B18" s="19">
        <v>10</v>
      </c>
      <c r="C18" s="19">
        <v>36</v>
      </c>
      <c r="D18" s="19">
        <v>72</v>
      </c>
      <c r="E18" s="19">
        <v>53</v>
      </c>
      <c r="F18" s="19">
        <v>45</v>
      </c>
      <c r="G18" s="19">
        <v>148</v>
      </c>
      <c r="H18" s="19">
        <v>0</v>
      </c>
      <c r="I18" s="19">
        <v>0</v>
      </c>
      <c r="J18" s="19">
        <v>0</v>
      </c>
      <c r="K18" s="20">
        <f t="shared" si="1"/>
        <v>0</v>
      </c>
      <c r="L18" s="19">
        <v>148</v>
      </c>
      <c r="M18" s="19">
        <v>1</v>
      </c>
      <c r="N18" s="16" t="str">
        <f t="shared" si="2"/>
        <v>OK</v>
      </c>
    </row>
    <row r="19" spans="1:14" ht="12.75" customHeight="1">
      <c r="A19" s="21" t="s">
        <v>14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20">
        <f t="shared" si="1"/>
        <v>0</v>
      </c>
      <c r="L19" s="19">
        <v>0</v>
      </c>
      <c r="M19" s="19">
        <v>1</v>
      </c>
      <c r="N19" s="16" t="str">
        <f t="shared" si="2"/>
        <v>OK</v>
      </c>
    </row>
    <row r="20" spans="1:14" ht="12.75" customHeight="1">
      <c r="A20" s="21" t="s">
        <v>107</v>
      </c>
      <c r="B20" s="19">
        <v>2</v>
      </c>
      <c r="C20" s="19">
        <v>5</v>
      </c>
      <c r="D20" s="19">
        <v>7</v>
      </c>
      <c r="E20" s="19">
        <v>7</v>
      </c>
      <c r="F20" s="19">
        <v>3</v>
      </c>
      <c r="G20" s="19">
        <v>12</v>
      </c>
      <c r="H20" s="19">
        <v>0</v>
      </c>
      <c r="I20" s="19">
        <v>0</v>
      </c>
      <c r="J20" s="19">
        <v>0</v>
      </c>
      <c r="K20" s="20">
        <f t="shared" si="1"/>
        <v>0</v>
      </c>
      <c r="L20" s="19">
        <v>12</v>
      </c>
      <c r="M20" s="19">
        <v>1</v>
      </c>
      <c r="N20" s="16" t="str">
        <f t="shared" si="2"/>
        <v>OK</v>
      </c>
    </row>
    <row r="21" spans="1:14" ht="12.75" customHeight="1">
      <c r="A21" s="21" t="s">
        <v>16</v>
      </c>
      <c r="B21" s="19">
        <v>5</v>
      </c>
      <c r="C21" s="19">
        <v>2</v>
      </c>
      <c r="D21" s="19">
        <v>8</v>
      </c>
      <c r="E21" s="19">
        <v>4</v>
      </c>
      <c r="F21" s="19">
        <v>1</v>
      </c>
      <c r="G21" s="19">
        <v>11</v>
      </c>
      <c r="H21" s="19">
        <v>0</v>
      </c>
      <c r="I21" s="19">
        <v>0</v>
      </c>
      <c r="J21" s="19">
        <v>0</v>
      </c>
      <c r="K21" s="20">
        <f t="shared" si="1"/>
        <v>0</v>
      </c>
      <c r="L21" s="19">
        <v>11</v>
      </c>
      <c r="M21" s="19">
        <v>1</v>
      </c>
      <c r="N21" s="16" t="str">
        <f t="shared" si="2"/>
        <v>OK</v>
      </c>
    </row>
    <row r="22" spans="1:14" ht="12.75" customHeight="1">
      <c r="A22" s="21" t="s">
        <v>17</v>
      </c>
      <c r="B22" s="19">
        <v>2</v>
      </c>
      <c r="C22" s="19">
        <v>21</v>
      </c>
      <c r="D22" s="19">
        <v>13</v>
      </c>
      <c r="E22" s="19">
        <v>28</v>
      </c>
      <c r="F22" s="19">
        <v>4</v>
      </c>
      <c r="G22" s="19">
        <v>34</v>
      </c>
      <c r="H22" s="19">
        <v>0</v>
      </c>
      <c r="I22" s="19">
        <v>0</v>
      </c>
      <c r="J22" s="19">
        <v>0</v>
      </c>
      <c r="K22" s="20">
        <f t="shared" si="1"/>
        <v>0</v>
      </c>
      <c r="L22" s="19">
        <v>34</v>
      </c>
      <c r="M22" s="19">
        <v>1</v>
      </c>
      <c r="N22" s="16" t="str">
        <f t="shared" si="2"/>
        <v>OK</v>
      </c>
    </row>
    <row r="23" spans="1:14" ht="12.75" customHeight="1">
      <c r="A23" s="21" t="s">
        <v>15</v>
      </c>
      <c r="B23" s="19">
        <v>37</v>
      </c>
      <c r="C23" s="19">
        <v>72</v>
      </c>
      <c r="D23" s="19">
        <v>98</v>
      </c>
      <c r="E23" s="19">
        <v>87</v>
      </c>
      <c r="F23" s="19">
        <v>37</v>
      </c>
      <c r="G23" s="19">
        <v>175</v>
      </c>
      <c r="H23" s="19">
        <v>1</v>
      </c>
      <c r="I23" s="19">
        <v>0</v>
      </c>
      <c r="J23" s="19">
        <v>0</v>
      </c>
      <c r="K23" s="20">
        <f t="shared" si="1"/>
        <v>1</v>
      </c>
      <c r="L23" s="19">
        <v>176</v>
      </c>
      <c r="M23" s="19">
        <v>1</v>
      </c>
      <c r="N23" s="16" t="str">
        <f t="shared" si="2"/>
        <v>OK</v>
      </c>
    </row>
    <row r="24" spans="1:14" ht="12.75" customHeight="1">
      <c r="A24" s="21" t="s">
        <v>18</v>
      </c>
      <c r="B24" s="19">
        <v>7</v>
      </c>
      <c r="C24" s="19">
        <v>8</v>
      </c>
      <c r="D24" s="19">
        <v>21</v>
      </c>
      <c r="E24" s="19">
        <v>12</v>
      </c>
      <c r="F24" s="19">
        <v>10</v>
      </c>
      <c r="G24" s="19">
        <v>30</v>
      </c>
      <c r="H24" s="19">
        <v>0</v>
      </c>
      <c r="I24" s="19">
        <v>0</v>
      </c>
      <c r="J24" s="19">
        <v>0</v>
      </c>
      <c r="K24" s="20">
        <f t="shared" si="1"/>
        <v>0</v>
      </c>
      <c r="L24" s="19">
        <v>30</v>
      </c>
      <c r="M24" s="19">
        <v>1</v>
      </c>
      <c r="N24" s="16" t="str">
        <f t="shared" si="2"/>
        <v>OK</v>
      </c>
    </row>
    <row r="25" spans="1:14" ht="12.75" customHeight="1">
      <c r="A25" s="21" t="s">
        <v>19</v>
      </c>
      <c r="B25" s="19">
        <v>0</v>
      </c>
      <c r="C25" s="19">
        <v>3</v>
      </c>
      <c r="D25" s="19">
        <v>20</v>
      </c>
      <c r="E25" s="19">
        <v>8</v>
      </c>
      <c r="F25" s="19">
        <v>16</v>
      </c>
      <c r="G25" s="19">
        <v>25</v>
      </c>
      <c r="H25" s="19">
        <v>0</v>
      </c>
      <c r="I25" s="19">
        <v>0</v>
      </c>
      <c r="J25" s="19">
        <v>0</v>
      </c>
      <c r="K25" s="20">
        <f t="shared" si="1"/>
        <v>0</v>
      </c>
      <c r="L25" s="19">
        <v>25</v>
      </c>
      <c r="M25" s="19">
        <v>1</v>
      </c>
      <c r="N25" s="16" t="str">
        <f t="shared" si="2"/>
        <v>OK</v>
      </c>
    </row>
    <row r="26" spans="1:14" ht="12.75" customHeight="1">
      <c r="A26" s="21" t="s">
        <v>20</v>
      </c>
      <c r="B26" s="19">
        <v>4</v>
      </c>
      <c r="C26" s="19">
        <v>24</v>
      </c>
      <c r="D26" s="19">
        <v>33</v>
      </c>
      <c r="E26" s="19">
        <v>42</v>
      </c>
      <c r="F26" s="19">
        <v>6</v>
      </c>
      <c r="G26" s="19">
        <v>56</v>
      </c>
      <c r="H26" s="19">
        <v>0</v>
      </c>
      <c r="I26" s="19">
        <v>1</v>
      </c>
      <c r="J26" s="19">
        <v>0</v>
      </c>
      <c r="K26" s="20">
        <f t="shared" si="1"/>
        <v>1</v>
      </c>
      <c r="L26" s="19">
        <v>57</v>
      </c>
      <c r="M26" s="19">
        <v>1</v>
      </c>
      <c r="N26" s="16" t="str">
        <f t="shared" si="2"/>
        <v>OK</v>
      </c>
    </row>
    <row r="27" spans="1:14" ht="12.75" customHeight="1">
      <c r="A27" s="21" t="s">
        <v>21</v>
      </c>
      <c r="B27" s="19">
        <v>0</v>
      </c>
      <c r="C27" s="19">
        <v>15</v>
      </c>
      <c r="D27" s="19">
        <v>4</v>
      </c>
      <c r="E27" s="19">
        <v>14</v>
      </c>
      <c r="F27" s="19">
        <v>5</v>
      </c>
      <c r="G27" s="19">
        <v>19</v>
      </c>
      <c r="H27" s="19">
        <v>0</v>
      </c>
      <c r="I27" s="19">
        <v>0</v>
      </c>
      <c r="J27" s="19">
        <v>0</v>
      </c>
      <c r="K27" s="20">
        <f t="shared" si="1"/>
        <v>0</v>
      </c>
      <c r="L27" s="19">
        <v>19</v>
      </c>
      <c r="M27" s="19">
        <v>1</v>
      </c>
      <c r="N27" s="16" t="str">
        <f t="shared" si="2"/>
        <v>OK</v>
      </c>
    </row>
    <row r="28" spans="1:14" ht="12.75" customHeight="1">
      <c r="A28" s="21" t="s">
        <v>22</v>
      </c>
      <c r="B28" s="19">
        <v>98</v>
      </c>
      <c r="C28" s="19">
        <v>99</v>
      </c>
      <c r="D28" s="19">
        <v>22</v>
      </c>
      <c r="E28" s="19">
        <v>11</v>
      </c>
      <c r="F28" s="19">
        <v>19</v>
      </c>
      <c r="G28" s="19">
        <v>134</v>
      </c>
      <c r="H28" s="19">
        <v>0</v>
      </c>
      <c r="I28" s="19">
        <v>0</v>
      </c>
      <c r="J28" s="19">
        <v>0</v>
      </c>
      <c r="K28" s="20">
        <f t="shared" si="1"/>
        <v>0</v>
      </c>
      <c r="L28" s="19">
        <v>134</v>
      </c>
      <c r="M28" s="19">
        <v>1</v>
      </c>
      <c r="N28" s="16" t="str">
        <f t="shared" si="2"/>
        <v>OK</v>
      </c>
    </row>
    <row r="29" spans="1:14" ht="12.75" customHeight="1">
      <c r="A29" s="21" t="s">
        <v>23</v>
      </c>
      <c r="B29" s="19">
        <v>21</v>
      </c>
      <c r="C29" s="19">
        <v>27</v>
      </c>
      <c r="D29" s="19">
        <v>6</v>
      </c>
      <c r="E29" s="19">
        <v>8</v>
      </c>
      <c r="F29" s="19">
        <v>3</v>
      </c>
      <c r="G29" s="19">
        <v>34</v>
      </c>
      <c r="H29" s="19">
        <v>0</v>
      </c>
      <c r="I29" s="19">
        <v>0</v>
      </c>
      <c r="J29" s="19">
        <v>0</v>
      </c>
      <c r="K29" s="20">
        <f t="shared" si="1"/>
        <v>0</v>
      </c>
      <c r="L29" s="19">
        <v>34</v>
      </c>
      <c r="M29" s="19">
        <v>1</v>
      </c>
      <c r="N29" s="16" t="str">
        <f t="shared" si="2"/>
        <v>OK</v>
      </c>
    </row>
    <row r="30" spans="1:14" ht="12.75" customHeight="1">
      <c r="A30" s="21" t="s">
        <v>24</v>
      </c>
      <c r="B30" s="19">
        <v>28</v>
      </c>
      <c r="C30" s="19">
        <v>60</v>
      </c>
      <c r="D30" s="19">
        <v>4</v>
      </c>
      <c r="E30" s="19">
        <v>32</v>
      </c>
      <c r="F30" s="19">
        <v>7</v>
      </c>
      <c r="G30" s="19">
        <v>67</v>
      </c>
      <c r="H30" s="19">
        <v>0</v>
      </c>
      <c r="I30" s="19">
        <v>0</v>
      </c>
      <c r="J30" s="19">
        <v>0</v>
      </c>
      <c r="K30" s="20">
        <f t="shared" si="1"/>
        <v>0</v>
      </c>
      <c r="L30" s="19">
        <v>67</v>
      </c>
      <c r="M30" s="19">
        <v>1</v>
      </c>
      <c r="N30" s="16" t="str">
        <f t="shared" si="2"/>
        <v>OK</v>
      </c>
    </row>
    <row r="31" spans="1:14" ht="12.75" customHeight="1">
      <c r="A31" s="21" t="s">
        <v>111</v>
      </c>
      <c r="B31" s="19">
        <v>164</v>
      </c>
      <c r="C31" s="19">
        <v>51</v>
      </c>
      <c r="D31" s="19">
        <v>47</v>
      </c>
      <c r="E31" s="19">
        <v>2</v>
      </c>
      <c r="F31" s="19">
        <v>17</v>
      </c>
      <c r="G31" s="19">
        <v>183</v>
      </c>
      <c r="H31" s="19">
        <v>0</v>
      </c>
      <c r="I31" s="19">
        <v>2</v>
      </c>
      <c r="J31" s="19">
        <v>0</v>
      </c>
      <c r="K31" s="20">
        <f t="shared" si="1"/>
        <v>2</v>
      </c>
      <c r="L31" s="19">
        <v>185</v>
      </c>
      <c r="M31" s="19">
        <v>1</v>
      </c>
      <c r="N31" s="16" t="str">
        <f t="shared" si="2"/>
        <v>OK</v>
      </c>
    </row>
    <row r="32" spans="1:14" ht="12.75" customHeight="1">
      <c r="A32" s="21" t="s">
        <v>25</v>
      </c>
      <c r="B32" s="19">
        <v>105</v>
      </c>
      <c r="C32" s="19">
        <v>24</v>
      </c>
      <c r="D32" s="19">
        <v>67</v>
      </c>
      <c r="E32" s="19">
        <v>6</v>
      </c>
      <c r="F32" s="19">
        <v>7</v>
      </c>
      <c r="G32" s="19">
        <v>118</v>
      </c>
      <c r="H32" s="19">
        <v>0</v>
      </c>
      <c r="I32" s="19">
        <v>4</v>
      </c>
      <c r="J32" s="19">
        <v>0</v>
      </c>
      <c r="K32" s="20">
        <f t="shared" si="1"/>
        <v>4</v>
      </c>
      <c r="L32" s="19">
        <v>122</v>
      </c>
      <c r="M32" s="19">
        <v>1</v>
      </c>
      <c r="N32" s="16" t="str">
        <f t="shared" si="2"/>
        <v>OK</v>
      </c>
    </row>
    <row r="33" spans="1:14" ht="12.75" customHeight="1">
      <c r="A33" s="21" t="s">
        <v>26</v>
      </c>
      <c r="B33" s="19">
        <v>86</v>
      </c>
      <c r="C33" s="19">
        <v>24</v>
      </c>
      <c r="D33" s="19">
        <v>44</v>
      </c>
      <c r="E33" s="19">
        <v>3</v>
      </c>
      <c r="F33" s="19">
        <v>8</v>
      </c>
      <c r="G33" s="19">
        <v>97</v>
      </c>
      <c r="H33" s="19">
        <v>0</v>
      </c>
      <c r="I33" s="19">
        <v>1</v>
      </c>
      <c r="J33" s="19">
        <v>0</v>
      </c>
      <c r="K33" s="20">
        <f t="shared" si="1"/>
        <v>1</v>
      </c>
      <c r="L33" s="19">
        <v>98</v>
      </c>
      <c r="M33" s="19">
        <v>1</v>
      </c>
      <c r="N33" s="16" t="str">
        <f t="shared" si="2"/>
        <v>OK</v>
      </c>
    </row>
    <row r="34" spans="1:14" ht="12.75" customHeight="1">
      <c r="A34" s="21" t="s">
        <v>28</v>
      </c>
      <c r="B34" s="19">
        <v>2</v>
      </c>
      <c r="C34" s="19">
        <v>6</v>
      </c>
      <c r="D34" s="19">
        <v>5</v>
      </c>
      <c r="E34" s="19">
        <v>6</v>
      </c>
      <c r="F34" s="19">
        <v>1</v>
      </c>
      <c r="G34" s="19">
        <v>15</v>
      </c>
      <c r="H34" s="19">
        <v>0</v>
      </c>
      <c r="I34" s="19">
        <v>0</v>
      </c>
      <c r="J34" s="19">
        <v>0</v>
      </c>
      <c r="K34" s="20">
        <f t="shared" si="1"/>
        <v>0</v>
      </c>
      <c r="L34" s="19">
        <v>15</v>
      </c>
      <c r="M34" s="19">
        <v>1</v>
      </c>
      <c r="N34" s="16" t="str">
        <f t="shared" si="2"/>
        <v>OK</v>
      </c>
    </row>
    <row r="35" spans="1:14" ht="12.75" customHeight="1">
      <c r="A35" s="21" t="s">
        <v>29</v>
      </c>
      <c r="B35" s="19">
        <v>6</v>
      </c>
      <c r="C35" s="19">
        <v>49</v>
      </c>
      <c r="D35" s="19">
        <v>16</v>
      </c>
      <c r="E35" s="19">
        <v>25</v>
      </c>
      <c r="F35" s="19">
        <v>28</v>
      </c>
      <c r="G35" s="19">
        <v>68</v>
      </c>
      <c r="H35" s="19">
        <v>0</v>
      </c>
      <c r="I35" s="19">
        <v>0</v>
      </c>
      <c r="J35" s="19">
        <v>0</v>
      </c>
      <c r="K35" s="20">
        <f t="shared" si="1"/>
        <v>0</v>
      </c>
      <c r="L35" s="19">
        <v>68</v>
      </c>
      <c r="M35" s="19">
        <v>1</v>
      </c>
      <c r="N35" s="16" t="str">
        <f t="shared" si="2"/>
        <v>OK</v>
      </c>
    </row>
    <row r="36" spans="1:14" ht="12.75" customHeight="1">
      <c r="A36" s="21" t="s">
        <v>27</v>
      </c>
      <c r="B36" s="19">
        <v>24</v>
      </c>
      <c r="C36" s="19">
        <v>239</v>
      </c>
      <c r="D36" s="19">
        <v>45</v>
      </c>
      <c r="E36" s="19">
        <v>145</v>
      </c>
      <c r="F36" s="19">
        <v>55</v>
      </c>
      <c r="G36" s="19">
        <v>301</v>
      </c>
      <c r="H36" s="19">
        <v>0</v>
      </c>
      <c r="I36" s="19">
        <v>0</v>
      </c>
      <c r="J36" s="19">
        <v>0</v>
      </c>
      <c r="K36" s="20">
        <f t="shared" si="1"/>
        <v>0</v>
      </c>
      <c r="L36" s="19">
        <v>301</v>
      </c>
      <c r="M36" s="19">
        <v>1</v>
      </c>
      <c r="N36" s="16" t="str">
        <f t="shared" si="2"/>
        <v>OK</v>
      </c>
    </row>
    <row r="37" spans="1:14" ht="12.75" customHeight="1">
      <c r="A37" s="21" t="s">
        <v>30</v>
      </c>
      <c r="B37" s="19">
        <v>0</v>
      </c>
      <c r="C37" s="19">
        <v>20</v>
      </c>
      <c r="D37" s="19">
        <v>5</v>
      </c>
      <c r="E37" s="19">
        <v>20</v>
      </c>
      <c r="F37" s="19">
        <v>4</v>
      </c>
      <c r="G37" s="19">
        <v>25</v>
      </c>
      <c r="H37" s="19">
        <v>0</v>
      </c>
      <c r="I37" s="19">
        <v>0</v>
      </c>
      <c r="J37" s="19">
        <v>0</v>
      </c>
      <c r="K37" s="20">
        <f t="shared" si="1"/>
        <v>0</v>
      </c>
      <c r="L37" s="19">
        <v>25</v>
      </c>
      <c r="M37" s="19">
        <v>1</v>
      </c>
      <c r="N37" s="16" t="str">
        <f t="shared" si="2"/>
        <v>OK</v>
      </c>
    </row>
    <row r="38" spans="1:14" ht="12.75" customHeight="1">
      <c r="A38" s="21" t="s">
        <v>31</v>
      </c>
      <c r="B38" s="19">
        <v>0</v>
      </c>
      <c r="C38" s="19">
        <v>13</v>
      </c>
      <c r="D38" s="19">
        <v>2</v>
      </c>
      <c r="E38" s="19">
        <v>10</v>
      </c>
      <c r="F38" s="19">
        <v>2</v>
      </c>
      <c r="G38" s="19">
        <v>15</v>
      </c>
      <c r="H38" s="19">
        <v>0</v>
      </c>
      <c r="I38" s="19">
        <v>0</v>
      </c>
      <c r="J38" s="19">
        <v>0</v>
      </c>
      <c r="K38" s="20">
        <f t="shared" si="1"/>
        <v>0</v>
      </c>
      <c r="L38" s="19">
        <v>15</v>
      </c>
      <c r="M38" s="19">
        <v>1</v>
      </c>
      <c r="N38" s="16" t="str">
        <f t="shared" si="2"/>
        <v>OK</v>
      </c>
    </row>
    <row r="39" spans="1:14" ht="12.75" customHeight="1">
      <c r="A39" s="21" t="s">
        <v>32</v>
      </c>
      <c r="B39" s="19">
        <v>1</v>
      </c>
      <c r="C39" s="19">
        <v>14</v>
      </c>
      <c r="D39" s="19">
        <v>21</v>
      </c>
      <c r="E39" s="19">
        <v>21</v>
      </c>
      <c r="F39" s="19">
        <v>8</v>
      </c>
      <c r="G39" s="19">
        <v>36</v>
      </c>
      <c r="H39" s="19">
        <v>0</v>
      </c>
      <c r="I39" s="19">
        <v>0</v>
      </c>
      <c r="J39" s="19">
        <v>0</v>
      </c>
      <c r="K39" s="20">
        <f t="shared" si="1"/>
        <v>0</v>
      </c>
      <c r="L39" s="19">
        <v>36</v>
      </c>
      <c r="M39" s="19">
        <v>1</v>
      </c>
      <c r="N39" s="16" t="str">
        <f t="shared" si="2"/>
        <v>OK</v>
      </c>
    </row>
    <row r="40" spans="1:14" ht="12.75" customHeight="1">
      <c r="A40" s="21" t="s">
        <v>33</v>
      </c>
      <c r="B40" s="19">
        <v>3</v>
      </c>
      <c r="C40" s="19">
        <v>5</v>
      </c>
      <c r="D40" s="19">
        <v>23</v>
      </c>
      <c r="E40" s="19">
        <v>12</v>
      </c>
      <c r="F40" s="19">
        <v>6</v>
      </c>
      <c r="G40" s="19">
        <v>32</v>
      </c>
      <c r="H40" s="19">
        <v>0</v>
      </c>
      <c r="I40" s="19">
        <v>0</v>
      </c>
      <c r="J40" s="19">
        <v>0</v>
      </c>
      <c r="K40" s="20">
        <f t="shared" si="1"/>
        <v>0</v>
      </c>
      <c r="L40" s="19">
        <v>32</v>
      </c>
      <c r="M40" s="19">
        <v>1</v>
      </c>
      <c r="N40" s="16" t="str">
        <f t="shared" si="2"/>
        <v>OK</v>
      </c>
    </row>
    <row r="41" spans="1:14" ht="12.75" customHeight="1">
      <c r="A41" s="21" t="s">
        <v>34</v>
      </c>
      <c r="B41" s="19">
        <v>8</v>
      </c>
      <c r="C41" s="19">
        <v>111</v>
      </c>
      <c r="D41" s="19">
        <v>71</v>
      </c>
      <c r="E41" s="19">
        <v>157</v>
      </c>
      <c r="F41" s="19">
        <v>15</v>
      </c>
      <c r="G41" s="19">
        <v>182</v>
      </c>
      <c r="H41" s="19">
        <v>1</v>
      </c>
      <c r="I41" s="19">
        <v>0</v>
      </c>
      <c r="J41" s="19">
        <v>0</v>
      </c>
      <c r="K41" s="20">
        <f t="shared" si="1"/>
        <v>1</v>
      </c>
      <c r="L41" s="19">
        <v>183</v>
      </c>
      <c r="M41" s="19"/>
      <c r="N41" s="16" t="str">
        <f t="shared" si="2"/>
        <v>OK</v>
      </c>
    </row>
    <row r="42" spans="1:14" ht="12.75" customHeight="1">
      <c r="A42" s="21" t="s">
        <v>35</v>
      </c>
      <c r="B42" s="19">
        <v>3</v>
      </c>
      <c r="C42" s="19">
        <v>22</v>
      </c>
      <c r="D42" s="19">
        <v>15</v>
      </c>
      <c r="E42" s="19">
        <v>29</v>
      </c>
      <c r="F42" s="19">
        <v>7</v>
      </c>
      <c r="G42" s="19">
        <v>41</v>
      </c>
      <c r="H42" s="19">
        <v>6</v>
      </c>
      <c r="I42" s="19">
        <v>1</v>
      </c>
      <c r="J42" s="19">
        <v>0</v>
      </c>
      <c r="K42" s="20">
        <f t="shared" si="1"/>
        <v>7</v>
      </c>
      <c r="L42" s="19">
        <v>48</v>
      </c>
      <c r="M42" s="19">
        <v>1</v>
      </c>
      <c r="N42" s="16" t="str">
        <f t="shared" si="2"/>
        <v>OK</v>
      </c>
    </row>
    <row r="43" spans="1:14" ht="12.75" customHeight="1">
      <c r="A43" s="21" t="s">
        <v>36</v>
      </c>
      <c r="B43" s="19">
        <v>6</v>
      </c>
      <c r="C43" s="19">
        <v>20</v>
      </c>
      <c r="D43" s="19">
        <v>27</v>
      </c>
      <c r="E43" s="19">
        <v>37</v>
      </c>
      <c r="F43" s="19">
        <v>6</v>
      </c>
      <c r="G43" s="19">
        <v>50</v>
      </c>
      <c r="H43" s="19">
        <v>0</v>
      </c>
      <c r="I43" s="19">
        <v>0</v>
      </c>
      <c r="J43" s="19">
        <v>0</v>
      </c>
      <c r="K43" s="20">
        <f t="shared" si="1"/>
        <v>0</v>
      </c>
      <c r="L43" s="19">
        <v>50</v>
      </c>
      <c r="M43" s="19">
        <v>1</v>
      </c>
      <c r="N43" s="16" t="str">
        <f t="shared" si="2"/>
        <v>OK</v>
      </c>
    </row>
    <row r="44" spans="1:14" ht="12.75" customHeight="1">
      <c r="A44" s="21" t="s">
        <v>37</v>
      </c>
      <c r="B44" s="19">
        <v>11</v>
      </c>
      <c r="C44" s="19">
        <v>58</v>
      </c>
      <c r="D44" s="19">
        <v>64</v>
      </c>
      <c r="E44" s="19">
        <v>102</v>
      </c>
      <c r="F44" s="19">
        <v>9</v>
      </c>
      <c r="G44" s="19">
        <v>126</v>
      </c>
      <c r="H44" s="19">
        <v>0</v>
      </c>
      <c r="I44" s="19">
        <v>0</v>
      </c>
      <c r="J44" s="19">
        <v>0</v>
      </c>
      <c r="K44" s="20">
        <f t="shared" si="1"/>
        <v>0</v>
      </c>
      <c r="L44" s="19">
        <v>126</v>
      </c>
      <c r="M44" s="19">
        <v>1</v>
      </c>
      <c r="N44" s="16" t="str">
        <f t="shared" si="2"/>
        <v>OK</v>
      </c>
    </row>
    <row r="45" spans="1:14" ht="12.75" customHeight="1">
      <c r="A45" s="21" t="s">
        <v>98</v>
      </c>
      <c r="B45" s="19">
        <v>13</v>
      </c>
      <c r="C45" s="19">
        <v>71</v>
      </c>
      <c r="D45" s="19">
        <v>80</v>
      </c>
      <c r="E45" s="19">
        <v>105</v>
      </c>
      <c r="F45" s="19">
        <v>30</v>
      </c>
      <c r="G45" s="19">
        <v>153</v>
      </c>
      <c r="H45" s="19">
        <v>1</v>
      </c>
      <c r="I45" s="19">
        <v>2</v>
      </c>
      <c r="J45" s="19">
        <v>0</v>
      </c>
      <c r="K45" s="20">
        <f t="shared" si="1"/>
        <v>3</v>
      </c>
      <c r="L45" s="19">
        <v>156</v>
      </c>
      <c r="M45" s="19">
        <v>1</v>
      </c>
      <c r="N45" s="16" t="str">
        <f t="shared" si="2"/>
        <v>OK</v>
      </c>
    </row>
    <row r="46" spans="1:14" ht="12.75" customHeight="1">
      <c r="A46" s="21" t="s">
        <v>38</v>
      </c>
      <c r="B46" s="19">
        <v>0</v>
      </c>
      <c r="C46" s="19">
        <v>10</v>
      </c>
      <c r="D46" s="19">
        <v>42</v>
      </c>
      <c r="E46" s="19">
        <v>35</v>
      </c>
      <c r="F46" s="19">
        <v>5</v>
      </c>
      <c r="G46" s="19">
        <v>52</v>
      </c>
      <c r="H46" s="19">
        <v>0</v>
      </c>
      <c r="I46" s="19">
        <v>0</v>
      </c>
      <c r="J46" s="19">
        <v>0</v>
      </c>
      <c r="K46" s="20">
        <f t="shared" si="1"/>
        <v>0</v>
      </c>
      <c r="L46" s="19">
        <v>52</v>
      </c>
      <c r="M46" s="19">
        <v>1</v>
      </c>
      <c r="N46" s="16" t="str">
        <f t="shared" si="2"/>
        <v>OK</v>
      </c>
    </row>
    <row r="47" spans="1:14" ht="12.75" customHeight="1">
      <c r="A47" s="21" t="s">
        <v>108</v>
      </c>
      <c r="B47" s="19">
        <v>42</v>
      </c>
      <c r="C47" s="19">
        <v>163</v>
      </c>
      <c r="D47" s="19">
        <v>178</v>
      </c>
      <c r="E47" s="19">
        <v>262</v>
      </c>
      <c r="F47" s="19">
        <v>77</v>
      </c>
      <c r="G47" s="19">
        <v>395</v>
      </c>
      <c r="H47" s="19">
        <v>0</v>
      </c>
      <c r="I47" s="19">
        <v>3</v>
      </c>
      <c r="J47" s="19">
        <v>0</v>
      </c>
      <c r="K47" s="20">
        <f t="shared" si="1"/>
        <v>3</v>
      </c>
      <c r="L47" s="19">
        <v>398</v>
      </c>
      <c r="M47" s="19">
        <v>1</v>
      </c>
      <c r="N47" s="16" t="str">
        <f t="shared" si="2"/>
        <v>OK</v>
      </c>
    </row>
    <row r="48" spans="1:14" ht="12.75" customHeight="1">
      <c r="A48" s="21" t="s">
        <v>99</v>
      </c>
      <c r="B48" s="19">
        <v>3</v>
      </c>
      <c r="C48" s="19">
        <v>52</v>
      </c>
      <c r="D48" s="19">
        <v>37</v>
      </c>
      <c r="E48" s="19">
        <v>85</v>
      </c>
      <c r="F48" s="19">
        <v>1</v>
      </c>
      <c r="G48" s="19">
        <v>90</v>
      </c>
      <c r="H48" s="19">
        <v>0</v>
      </c>
      <c r="I48" s="19">
        <v>0</v>
      </c>
      <c r="J48" s="19">
        <v>0</v>
      </c>
      <c r="K48" s="20">
        <f t="shared" si="1"/>
        <v>0</v>
      </c>
      <c r="L48" s="19">
        <v>90</v>
      </c>
      <c r="M48" s="19">
        <v>1</v>
      </c>
      <c r="N48" s="16" t="str">
        <f t="shared" si="2"/>
        <v>OK</v>
      </c>
    </row>
    <row r="49" spans="1:14" ht="12.75" customHeight="1">
      <c r="A49" s="21" t="s">
        <v>100</v>
      </c>
      <c r="B49" s="19">
        <v>2</v>
      </c>
      <c r="C49" s="19">
        <v>16</v>
      </c>
      <c r="D49" s="19">
        <v>14</v>
      </c>
      <c r="E49" s="19">
        <v>28</v>
      </c>
      <c r="F49" s="19">
        <v>1</v>
      </c>
      <c r="G49" s="19">
        <v>35</v>
      </c>
      <c r="H49" s="19">
        <v>0</v>
      </c>
      <c r="I49" s="19">
        <v>0</v>
      </c>
      <c r="J49" s="19">
        <v>0</v>
      </c>
      <c r="K49" s="20">
        <f t="shared" si="1"/>
        <v>0</v>
      </c>
      <c r="L49" s="19">
        <v>35</v>
      </c>
      <c r="M49" s="19">
        <v>1</v>
      </c>
      <c r="N49" s="16" t="str">
        <f t="shared" si="2"/>
        <v>OK</v>
      </c>
    </row>
    <row r="50" spans="1:14" ht="12.75" customHeight="1">
      <c r="A50" s="21" t="s">
        <v>39</v>
      </c>
      <c r="B50" s="19">
        <v>5</v>
      </c>
      <c r="C50" s="19">
        <v>78</v>
      </c>
      <c r="D50" s="19">
        <v>58</v>
      </c>
      <c r="E50" s="19">
        <v>132</v>
      </c>
      <c r="F50" s="19">
        <v>19</v>
      </c>
      <c r="G50" s="19">
        <v>158</v>
      </c>
      <c r="H50" s="19">
        <v>0</v>
      </c>
      <c r="I50" s="19">
        <v>0</v>
      </c>
      <c r="J50" s="19">
        <v>0</v>
      </c>
      <c r="K50" s="20">
        <f t="shared" si="1"/>
        <v>0</v>
      </c>
      <c r="L50" s="19">
        <v>158</v>
      </c>
      <c r="M50" s="19">
        <v>1</v>
      </c>
      <c r="N50" s="16" t="str">
        <f t="shared" si="2"/>
        <v>OK</v>
      </c>
    </row>
    <row r="51" spans="1:14" ht="12.75" customHeight="1">
      <c r="A51" s="21" t="s">
        <v>101</v>
      </c>
      <c r="B51" s="19">
        <v>18</v>
      </c>
      <c r="C51" s="19">
        <v>222</v>
      </c>
      <c r="D51" s="19">
        <v>120</v>
      </c>
      <c r="E51" s="19">
        <v>282</v>
      </c>
      <c r="F51" s="19">
        <v>46</v>
      </c>
      <c r="G51" s="19">
        <v>354</v>
      </c>
      <c r="H51" s="19">
        <v>1</v>
      </c>
      <c r="I51" s="19">
        <v>0</v>
      </c>
      <c r="J51" s="19">
        <v>0</v>
      </c>
      <c r="K51" s="20">
        <f t="shared" si="1"/>
        <v>1</v>
      </c>
      <c r="L51" s="19">
        <v>355</v>
      </c>
      <c r="M51" s="19">
        <v>1</v>
      </c>
      <c r="N51" s="16" t="str">
        <f t="shared" si="2"/>
        <v>OK</v>
      </c>
    </row>
    <row r="52" spans="1:14" ht="12.75" customHeight="1">
      <c r="A52" s="21" t="s">
        <v>40</v>
      </c>
      <c r="B52" s="19">
        <v>14</v>
      </c>
      <c r="C52" s="19">
        <v>60</v>
      </c>
      <c r="D52" s="19">
        <v>63</v>
      </c>
      <c r="E52" s="19">
        <v>102</v>
      </c>
      <c r="F52" s="19">
        <v>10</v>
      </c>
      <c r="G52" s="19">
        <v>130</v>
      </c>
      <c r="H52" s="19">
        <v>0</v>
      </c>
      <c r="I52" s="19">
        <v>0</v>
      </c>
      <c r="J52" s="19">
        <v>0</v>
      </c>
      <c r="K52" s="20">
        <f t="shared" si="1"/>
        <v>0</v>
      </c>
      <c r="L52" s="19">
        <v>130</v>
      </c>
      <c r="M52" s="19">
        <v>1</v>
      </c>
      <c r="N52" s="16" t="str">
        <f t="shared" si="2"/>
        <v>OK</v>
      </c>
    </row>
    <row r="53" spans="1:14" ht="12.75" customHeight="1">
      <c r="A53" s="21" t="s">
        <v>41</v>
      </c>
      <c r="B53" s="19">
        <v>5</v>
      </c>
      <c r="C53" s="19">
        <v>35</v>
      </c>
      <c r="D53" s="19">
        <v>37</v>
      </c>
      <c r="E53" s="19">
        <v>46</v>
      </c>
      <c r="F53" s="19">
        <v>12</v>
      </c>
      <c r="G53" s="19">
        <v>72</v>
      </c>
      <c r="H53" s="19">
        <v>1</v>
      </c>
      <c r="I53" s="19">
        <v>1</v>
      </c>
      <c r="J53" s="19">
        <v>0</v>
      </c>
      <c r="K53" s="20">
        <f t="shared" si="1"/>
        <v>2</v>
      </c>
      <c r="L53" s="19">
        <v>74</v>
      </c>
      <c r="M53" s="19">
        <v>1</v>
      </c>
      <c r="N53" s="16" t="str">
        <f t="shared" si="2"/>
        <v>OK</v>
      </c>
    </row>
    <row r="54" spans="1:14" ht="12.75" customHeight="1">
      <c r="A54" s="21" t="s">
        <v>109</v>
      </c>
      <c r="B54" s="19">
        <v>9</v>
      </c>
      <c r="C54" s="19">
        <v>86</v>
      </c>
      <c r="D54" s="19">
        <v>64</v>
      </c>
      <c r="E54" s="19">
        <v>123</v>
      </c>
      <c r="F54" s="19">
        <v>16</v>
      </c>
      <c r="G54" s="19">
        <v>154</v>
      </c>
      <c r="H54" s="19">
        <v>0</v>
      </c>
      <c r="I54" s="19">
        <v>0</v>
      </c>
      <c r="J54" s="19">
        <v>0</v>
      </c>
      <c r="K54" s="20">
        <f t="shared" si="1"/>
        <v>0</v>
      </c>
      <c r="L54" s="19">
        <v>154</v>
      </c>
      <c r="M54" s="19">
        <v>1</v>
      </c>
      <c r="N54" s="16" t="str">
        <f t="shared" si="2"/>
        <v>OK</v>
      </c>
    </row>
    <row r="55" spans="1:14" ht="12.75" customHeight="1">
      <c r="A55" s="21" t="s">
        <v>102</v>
      </c>
      <c r="B55" s="19">
        <v>2</v>
      </c>
      <c r="C55" s="19">
        <v>18</v>
      </c>
      <c r="D55" s="19">
        <v>28</v>
      </c>
      <c r="E55" s="19">
        <v>40</v>
      </c>
      <c r="F55" s="19">
        <v>7</v>
      </c>
      <c r="G55" s="19">
        <v>50</v>
      </c>
      <c r="H55" s="19">
        <v>0</v>
      </c>
      <c r="I55" s="19">
        <v>0</v>
      </c>
      <c r="J55" s="19">
        <v>0</v>
      </c>
      <c r="K55" s="20">
        <f t="shared" si="1"/>
        <v>0</v>
      </c>
      <c r="L55" s="19">
        <v>50</v>
      </c>
      <c r="M55" s="19">
        <v>1</v>
      </c>
      <c r="N55" s="16" t="str">
        <f t="shared" si="2"/>
        <v>OK</v>
      </c>
    </row>
    <row r="56" spans="1:14" ht="12.75" customHeight="1">
      <c r="A56" s="21" t="s">
        <v>42</v>
      </c>
      <c r="B56" s="19">
        <v>18</v>
      </c>
      <c r="C56" s="19">
        <v>28</v>
      </c>
      <c r="D56" s="19">
        <v>112</v>
      </c>
      <c r="E56" s="19">
        <v>80</v>
      </c>
      <c r="F56" s="19">
        <v>31</v>
      </c>
      <c r="G56" s="19">
        <v>143</v>
      </c>
      <c r="H56" s="19">
        <v>0</v>
      </c>
      <c r="I56" s="19">
        <v>0</v>
      </c>
      <c r="J56" s="19">
        <v>0</v>
      </c>
      <c r="K56" s="20">
        <f t="shared" si="1"/>
        <v>0</v>
      </c>
      <c r="L56" s="19">
        <v>143</v>
      </c>
      <c r="M56" s="19">
        <v>1</v>
      </c>
      <c r="N56" s="16" t="str">
        <f t="shared" si="2"/>
        <v>OK</v>
      </c>
    </row>
    <row r="57" spans="1:14" ht="12.75" customHeight="1">
      <c r="A57" s="21" t="s">
        <v>43</v>
      </c>
      <c r="B57" s="19">
        <v>8</v>
      </c>
      <c r="C57" s="19">
        <v>39</v>
      </c>
      <c r="D57" s="19">
        <v>55</v>
      </c>
      <c r="E57" s="19">
        <v>84</v>
      </c>
      <c r="F57" s="19">
        <v>4</v>
      </c>
      <c r="G57" s="19">
        <v>100</v>
      </c>
      <c r="H57" s="19">
        <v>0</v>
      </c>
      <c r="I57" s="19">
        <v>0</v>
      </c>
      <c r="J57" s="19">
        <v>0</v>
      </c>
      <c r="K57" s="20">
        <f t="shared" si="1"/>
        <v>0</v>
      </c>
      <c r="L57" s="19">
        <v>100</v>
      </c>
      <c r="M57" s="19">
        <v>1</v>
      </c>
      <c r="N57" s="16" t="str">
        <f t="shared" si="2"/>
        <v>OK</v>
      </c>
    </row>
    <row r="58" spans="1:14" ht="12.75" customHeight="1">
      <c r="A58" s="21" t="s">
        <v>44</v>
      </c>
      <c r="B58" s="19">
        <v>12</v>
      </c>
      <c r="C58" s="19">
        <v>91</v>
      </c>
      <c r="D58" s="19">
        <v>72</v>
      </c>
      <c r="E58" s="19">
        <v>132</v>
      </c>
      <c r="F58" s="19">
        <v>23</v>
      </c>
      <c r="G58" s="19">
        <v>172</v>
      </c>
      <c r="H58" s="19">
        <v>0</v>
      </c>
      <c r="I58" s="19">
        <v>1</v>
      </c>
      <c r="J58" s="19">
        <v>0</v>
      </c>
      <c r="K58" s="20">
        <f t="shared" si="1"/>
        <v>1</v>
      </c>
      <c r="L58" s="19">
        <v>173</v>
      </c>
      <c r="M58" s="19">
        <v>1</v>
      </c>
      <c r="N58" s="16" t="str">
        <f t="shared" si="2"/>
        <v>OK</v>
      </c>
    </row>
    <row r="59" spans="1:14" ht="12.75" customHeight="1">
      <c r="A59" s="21" t="s">
        <v>45</v>
      </c>
      <c r="B59" s="19">
        <v>8</v>
      </c>
      <c r="C59" s="19">
        <v>50</v>
      </c>
      <c r="D59" s="19">
        <v>79</v>
      </c>
      <c r="E59" s="19">
        <v>108</v>
      </c>
      <c r="F59" s="19">
        <v>9</v>
      </c>
      <c r="G59" s="19">
        <v>132</v>
      </c>
      <c r="H59" s="19">
        <v>0</v>
      </c>
      <c r="I59" s="19">
        <v>0</v>
      </c>
      <c r="J59" s="19">
        <v>0</v>
      </c>
      <c r="K59" s="20">
        <f t="shared" si="1"/>
        <v>0</v>
      </c>
      <c r="L59" s="19">
        <v>132</v>
      </c>
      <c r="M59" s="19">
        <v>1</v>
      </c>
      <c r="N59" s="16" t="str">
        <f t="shared" si="2"/>
        <v>OK</v>
      </c>
    </row>
    <row r="60" spans="1:14" ht="12.75" customHeight="1">
      <c r="A60" s="21" t="s">
        <v>46</v>
      </c>
      <c r="B60" s="19">
        <v>3</v>
      </c>
      <c r="C60" s="19">
        <v>17</v>
      </c>
      <c r="D60" s="19">
        <v>69</v>
      </c>
      <c r="E60" s="19">
        <v>63</v>
      </c>
      <c r="F60" s="19">
        <v>16</v>
      </c>
      <c r="G60" s="19">
        <v>88</v>
      </c>
      <c r="H60" s="19">
        <v>0</v>
      </c>
      <c r="I60" s="19">
        <v>0</v>
      </c>
      <c r="J60" s="19">
        <v>0</v>
      </c>
      <c r="K60" s="20">
        <f aca="true" t="shared" si="3" ref="K60:K101">SUM(H60:J60)</f>
        <v>0</v>
      </c>
      <c r="L60" s="19">
        <v>88</v>
      </c>
      <c r="M60" s="19">
        <v>1</v>
      </c>
      <c r="N60" s="16" t="str">
        <f aca="true" t="shared" si="4" ref="N60:N101">IF(L60=G60+K60,"OK","ERRORE")</f>
        <v>OK</v>
      </c>
    </row>
    <row r="61" spans="1:14" ht="12.75" customHeight="1">
      <c r="A61" s="21" t="s">
        <v>47</v>
      </c>
      <c r="B61" s="19">
        <v>4</v>
      </c>
      <c r="C61" s="19">
        <v>29</v>
      </c>
      <c r="D61" s="19">
        <v>18</v>
      </c>
      <c r="E61" s="19">
        <v>39</v>
      </c>
      <c r="F61" s="19">
        <v>2</v>
      </c>
      <c r="G61" s="19">
        <v>50</v>
      </c>
      <c r="H61" s="19">
        <v>0</v>
      </c>
      <c r="I61" s="19">
        <v>1</v>
      </c>
      <c r="J61" s="19">
        <v>0</v>
      </c>
      <c r="K61" s="20">
        <f t="shared" si="3"/>
        <v>1</v>
      </c>
      <c r="L61" s="19">
        <v>51</v>
      </c>
      <c r="M61" s="19">
        <v>1</v>
      </c>
      <c r="N61" s="16" t="str">
        <f t="shared" si="4"/>
        <v>OK</v>
      </c>
    </row>
    <row r="62" spans="1:14" ht="12.75" customHeight="1">
      <c r="A62" s="21" t="s">
        <v>48</v>
      </c>
      <c r="B62" s="19">
        <v>7</v>
      </c>
      <c r="C62" s="19">
        <v>29</v>
      </c>
      <c r="D62" s="19">
        <v>72</v>
      </c>
      <c r="E62" s="19">
        <v>62</v>
      </c>
      <c r="F62" s="19">
        <v>16</v>
      </c>
      <c r="G62" s="19">
        <v>102</v>
      </c>
      <c r="H62" s="19">
        <v>0</v>
      </c>
      <c r="I62" s="19">
        <v>0</v>
      </c>
      <c r="J62" s="19">
        <v>0</v>
      </c>
      <c r="K62" s="20">
        <f t="shared" si="3"/>
        <v>0</v>
      </c>
      <c r="L62" s="19">
        <v>102</v>
      </c>
      <c r="M62" s="19">
        <v>1</v>
      </c>
      <c r="N62" s="16" t="str">
        <f t="shared" si="4"/>
        <v>OK</v>
      </c>
    </row>
    <row r="63" spans="1:14" ht="12.75" customHeight="1">
      <c r="A63" s="21" t="s">
        <v>49</v>
      </c>
      <c r="B63" s="19">
        <v>8</v>
      </c>
      <c r="C63" s="19">
        <v>63</v>
      </c>
      <c r="D63" s="19">
        <v>62</v>
      </c>
      <c r="E63" s="19">
        <v>87</v>
      </c>
      <c r="F63" s="19">
        <v>33</v>
      </c>
      <c r="G63" s="19">
        <v>133</v>
      </c>
      <c r="H63" s="19">
        <v>0</v>
      </c>
      <c r="I63" s="19">
        <v>0</v>
      </c>
      <c r="J63" s="19">
        <v>0</v>
      </c>
      <c r="K63" s="20">
        <f t="shared" si="3"/>
        <v>0</v>
      </c>
      <c r="L63" s="19">
        <v>133</v>
      </c>
      <c r="M63" s="19">
        <v>1</v>
      </c>
      <c r="N63" s="16" t="str">
        <f t="shared" si="4"/>
        <v>OK</v>
      </c>
    </row>
    <row r="64" spans="1:14" ht="12.75" customHeight="1">
      <c r="A64" s="21" t="s">
        <v>103</v>
      </c>
      <c r="B64" s="19">
        <v>9</v>
      </c>
      <c r="C64" s="19">
        <v>42</v>
      </c>
      <c r="D64" s="19">
        <v>60</v>
      </c>
      <c r="E64" s="19">
        <v>86</v>
      </c>
      <c r="F64" s="19">
        <v>9</v>
      </c>
      <c r="G64" s="19">
        <v>114</v>
      </c>
      <c r="H64" s="19">
        <v>0</v>
      </c>
      <c r="I64" s="19">
        <v>1</v>
      </c>
      <c r="J64" s="19">
        <v>0</v>
      </c>
      <c r="K64" s="20">
        <f t="shared" si="3"/>
        <v>1</v>
      </c>
      <c r="L64" s="19">
        <v>115</v>
      </c>
      <c r="M64" s="19">
        <v>1</v>
      </c>
      <c r="N64" s="16" t="str">
        <f t="shared" si="4"/>
        <v>OK</v>
      </c>
    </row>
    <row r="65" spans="1:14" ht="12.75" customHeight="1">
      <c r="A65" s="21" t="s">
        <v>104</v>
      </c>
      <c r="B65" s="19">
        <v>3</v>
      </c>
      <c r="C65" s="19">
        <v>56</v>
      </c>
      <c r="D65" s="19">
        <v>52</v>
      </c>
      <c r="E65" s="19">
        <v>96</v>
      </c>
      <c r="F65" s="19">
        <v>12</v>
      </c>
      <c r="G65" s="19">
        <v>117</v>
      </c>
      <c r="H65" s="19">
        <v>1</v>
      </c>
      <c r="I65" s="19">
        <v>3</v>
      </c>
      <c r="J65" s="19">
        <v>0</v>
      </c>
      <c r="K65" s="20">
        <f t="shared" si="3"/>
        <v>4</v>
      </c>
      <c r="L65" s="19">
        <v>121</v>
      </c>
      <c r="M65" s="19">
        <v>1</v>
      </c>
      <c r="N65" s="16" t="str">
        <f t="shared" si="4"/>
        <v>OK</v>
      </c>
    </row>
    <row r="66" spans="1:14" ht="12.75" customHeight="1">
      <c r="A66" s="21" t="s">
        <v>50</v>
      </c>
      <c r="B66" s="19">
        <v>25</v>
      </c>
      <c r="C66" s="19">
        <v>23</v>
      </c>
      <c r="D66" s="19">
        <v>244</v>
      </c>
      <c r="E66" s="19">
        <v>171</v>
      </c>
      <c r="F66" s="19">
        <v>40</v>
      </c>
      <c r="G66" s="19">
        <v>269</v>
      </c>
      <c r="H66" s="19">
        <v>0</v>
      </c>
      <c r="I66" s="19">
        <v>2</v>
      </c>
      <c r="J66" s="19">
        <v>0</v>
      </c>
      <c r="K66" s="20">
        <f t="shared" si="3"/>
        <v>2</v>
      </c>
      <c r="L66" s="19">
        <v>271</v>
      </c>
      <c r="M66" s="19">
        <v>1</v>
      </c>
      <c r="N66" s="16" t="str">
        <f t="shared" si="4"/>
        <v>OK</v>
      </c>
    </row>
    <row r="67" spans="1:14" ht="12.75" customHeight="1">
      <c r="A67" s="21" t="s">
        <v>51</v>
      </c>
      <c r="B67" s="19">
        <v>2</v>
      </c>
      <c r="C67" s="19">
        <v>24</v>
      </c>
      <c r="D67" s="19">
        <v>17</v>
      </c>
      <c r="E67" s="19">
        <v>33</v>
      </c>
      <c r="F67" s="19">
        <v>9</v>
      </c>
      <c r="G67" s="19">
        <v>45</v>
      </c>
      <c r="H67" s="19">
        <v>0</v>
      </c>
      <c r="I67" s="19">
        <v>0</v>
      </c>
      <c r="J67" s="19">
        <v>0</v>
      </c>
      <c r="K67" s="20">
        <f t="shared" si="3"/>
        <v>0</v>
      </c>
      <c r="L67" s="19">
        <v>45</v>
      </c>
      <c r="M67" s="19">
        <v>1</v>
      </c>
      <c r="N67" s="16" t="str">
        <f t="shared" si="4"/>
        <v>OK</v>
      </c>
    </row>
    <row r="68" spans="1:14" ht="12.75" customHeight="1">
      <c r="A68" s="21" t="s">
        <v>52</v>
      </c>
      <c r="B68" s="19">
        <v>0</v>
      </c>
      <c r="C68" s="19">
        <v>3</v>
      </c>
      <c r="D68" s="19">
        <v>28</v>
      </c>
      <c r="E68" s="19">
        <v>20</v>
      </c>
      <c r="F68" s="19">
        <v>3</v>
      </c>
      <c r="G68" s="19">
        <v>31</v>
      </c>
      <c r="H68" s="19">
        <v>0</v>
      </c>
      <c r="I68" s="19">
        <v>0</v>
      </c>
      <c r="J68" s="19">
        <v>0</v>
      </c>
      <c r="K68" s="20">
        <f t="shared" si="3"/>
        <v>0</v>
      </c>
      <c r="L68" s="19">
        <v>31</v>
      </c>
      <c r="M68" s="19">
        <v>1</v>
      </c>
      <c r="N68" s="16" t="str">
        <f t="shared" si="4"/>
        <v>OK</v>
      </c>
    </row>
    <row r="69" spans="1:14" ht="12.75" customHeight="1">
      <c r="A69" s="21" t="s">
        <v>53</v>
      </c>
      <c r="B69" s="19">
        <v>0</v>
      </c>
      <c r="C69" s="19">
        <v>11</v>
      </c>
      <c r="D69" s="19">
        <v>21</v>
      </c>
      <c r="E69" s="19">
        <v>29</v>
      </c>
      <c r="F69" s="19">
        <v>2</v>
      </c>
      <c r="G69" s="19">
        <v>33</v>
      </c>
      <c r="H69" s="19">
        <v>0</v>
      </c>
      <c r="I69" s="19">
        <v>0</v>
      </c>
      <c r="J69" s="19">
        <v>0</v>
      </c>
      <c r="K69" s="20">
        <f t="shared" si="3"/>
        <v>0</v>
      </c>
      <c r="L69" s="19">
        <v>33</v>
      </c>
      <c r="M69" s="19">
        <v>1</v>
      </c>
      <c r="N69" s="16" t="str">
        <f t="shared" si="4"/>
        <v>OK</v>
      </c>
    </row>
    <row r="70" spans="1:14" ht="12.75" customHeight="1">
      <c r="A70" s="21" t="s">
        <v>54</v>
      </c>
      <c r="B70" s="19">
        <v>7</v>
      </c>
      <c r="C70" s="19">
        <v>25</v>
      </c>
      <c r="D70" s="19">
        <v>25</v>
      </c>
      <c r="E70" s="19">
        <v>28</v>
      </c>
      <c r="F70" s="19">
        <v>13</v>
      </c>
      <c r="G70" s="19">
        <v>50</v>
      </c>
      <c r="H70" s="19">
        <v>0</v>
      </c>
      <c r="I70" s="19">
        <v>0</v>
      </c>
      <c r="J70" s="19">
        <v>0</v>
      </c>
      <c r="K70" s="20">
        <f t="shared" si="3"/>
        <v>0</v>
      </c>
      <c r="L70" s="19">
        <v>50</v>
      </c>
      <c r="M70" s="19">
        <v>1</v>
      </c>
      <c r="N70" s="16" t="str">
        <f t="shared" si="4"/>
        <v>OK</v>
      </c>
    </row>
    <row r="71" spans="1:14" ht="12.75" customHeight="1">
      <c r="A71" s="21" t="s">
        <v>55</v>
      </c>
      <c r="B71" s="19">
        <v>5</v>
      </c>
      <c r="C71" s="19">
        <v>136</v>
      </c>
      <c r="D71" s="19">
        <v>19</v>
      </c>
      <c r="E71" s="19">
        <v>34</v>
      </c>
      <c r="F71" s="19">
        <v>109</v>
      </c>
      <c r="G71" s="19">
        <v>163</v>
      </c>
      <c r="H71" s="19">
        <v>1</v>
      </c>
      <c r="I71" s="19">
        <v>3</v>
      </c>
      <c r="J71" s="19">
        <v>0</v>
      </c>
      <c r="K71" s="20">
        <f t="shared" si="3"/>
        <v>4</v>
      </c>
      <c r="L71" s="19">
        <v>167</v>
      </c>
      <c r="M71" s="19">
        <v>1</v>
      </c>
      <c r="N71" s="16" t="str">
        <f t="shared" si="4"/>
        <v>OK</v>
      </c>
    </row>
    <row r="72" spans="1:14" ht="12.75" customHeight="1">
      <c r="A72" s="21" t="s">
        <v>56</v>
      </c>
      <c r="B72" s="19">
        <v>0</v>
      </c>
      <c r="C72" s="19">
        <v>105</v>
      </c>
      <c r="D72" s="19">
        <v>10</v>
      </c>
      <c r="E72" s="19">
        <v>7</v>
      </c>
      <c r="F72" s="19">
        <v>106</v>
      </c>
      <c r="G72" s="19">
        <v>116</v>
      </c>
      <c r="H72" s="19">
        <v>0</v>
      </c>
      <c r="I72" s="19">
        <v>0</v>
      </c>
      <c r="J72" s="19">
        <v>0</v>
      </c>
      <c r="K72" s="20">
        <f t="shared" si="3"/>
        <v>0</v>
      </c>
      <c r="L72" s="19">
        <v>116</v>
      </c>
      <c r="M72" s="19">
        <v>1</v>
      </c>
      <c r="N72" s="16" t="str">
        <f t="shared" si="4"/>
        <v>OK</v>
      </c>
    </row>
    <row r="73" spans="1:14" ht="12.75" customHeight="1">
      <c r="A73" s="21" t="s">
        <v>57</v>
      </c>
      <c r="B73" s="19">
        <v>10</v>
      </c>
      <c r="C73" s="19">
        <v>164</v>
      </c>
      <c r="D73" s="19">
        <v>19</v>
      </c>
      <c r="E73" s="19">
        <v>16</v>
      </c>
      <c r="F73" s="19">
        <v>142</v>
      </c>
      <c r="G73" s="19">
        <v>191</v>
      </c>
      <c r="H73" s="19">
        <v>0</v>
      </c>
      <c r="I73" s="19">
        <v>1</v>
      </c>
      <c r="J73" s="19">
        <v>0</v>
      </c>
      <c r="K73" s="20">
        <f t="shared" si="3"/>
        <v>1</v>
      </c>
      <c r="L73" s="19">
        <v>192</v>
      </c>
      <c r="M73" s="19">
        <v>1</v>
      </c>
      <c r="N73" s="16" t="str">
        <f t="shared" si="4"/>
        <v>OK</v>
      </c>
    </row>
    <row r="74" spans="1:14" ht="12.75" customHeight="1">
      <c r="A74" s="21" t="s">
        <v>58</v>
      </c>
      <c r="B74" s="19">
        <v>4</v>
      </c>
      <c r="C74" s="19">
        <v>22</v>
      </c>
      <c r="D74" s="19">
        <v>19</v>
      </c>
      <c r="E74" s="19">
        <v>29</v>
      </c>
      <c r="F74" s="19">
        <v>8</v>
      </c>
      <c r="G74" s="19">
        <v>82</v>
      </c>
      <c r="H74" s="19">
        <v>0</v>
      </c>
      <c r="I74" s="19">
        <v>0</v>
      </c>
      <c r="J74" s="19">
        <v>1</v>
      </c>
      <c r="K74" s="20">
        <f t="shared" si="3"/>
        <v>1</v>
      </c>
      <c r="L74" s="19">
        <v>83</v>
      </c>
      <c r="M74" s="19">
        <v>1</v>
      </c>
      <c r="N74" s="16" t="str">
        <f t="shared" si="4"/>
        <v>OK</v>
      </c>
    </row>
    <row r="75" spans="1:14" ht="12.75" customHeight="1">
      <c r="A75" s="21" t="s">
        <v>59</v>
      </c>
      <c r="B75" s="19">
        <v>3</v>
      </c>
      <c r="C75" s="19">
        <v>99</v>
      </c>
      <c r="D75" s="19">
        <v>27</v>
      </c>
      <c r="E75" s="19">
        <v>7</v>
      </c>
      <c r="F75" s="19">
        <v>322</v>
      </c>
      <c r="G75" s="19">
        <v>333</v>
      </c>
      <c r="H75" s="19">
        <v>0</v>
      </c>
      <c r="I75" s="19">
        <v>11</v>
      </c>
      <c r="J75" s="19">
        <v>0</v>
      </c>
      <c r="K75" s="20">
        <f t="shared" si="3"/>
        <v>11</v>
      </c>
      <c r="L75" s="19">
        <v>344</v>
      </c>
      <c r="M75" s="19">
        <v>1</v>
      </c>
      <c r="N75" s="16" t="str">
        <f t="shared" si="4"/>
        <v>OK</v>
      </c>
    </row>
    <row r="76" spans="1:14" ht="12.75" customHeight="1">
      <c r="A76" s="21" t="s">
        <v>61</v>
      </c>
      <c r="B76" s="19">
        <v>24</v>
      </c>
      <c r="C76" s="19">
        <v>21</v>
      </c>
      <c r="D76" s="19">
        <v>19</v>
      </c>
      <c r="E76" s="19">
        <v>3</v>
      </c>
      <c r="F76" s="19">
        <v>13</v>
      </c>
      <c r="G76" s="19">
        <v>40</v>
      </c>
      <c r="H76" s="19">
        <v>0</v>
      </c>
      <c r="I76" s="19">
        <v>0</v>
      </c>
      <c r="J76" s="19">
        <v>0</v>
      </c>
      <c r="K76" s="20">
        <f t="shared" si="3"/>
        <v>0</v>
      </c>
      <c r="L76" s="19">
        <v>40</v>
      </c>
      <c r="M76" s="19">
        <v>1</v>
      </c>
      <c r="N76" s="16" t="str">
        <f t="shared" si="4"/>
        <v>OK</v>
      </c>
    </row>
    <row r="77" spans="1:14" ht="12.75" customHeight="1">
      <c r="A77" s="21" t="s">
        <v>62</v>
      </c>
      <c r="B77" s="19">
        <v>8</v>
      </c>
      <c r="C77" s="19">
        <v>61</v>
      </c>
      <c r="D77" s="19">
        <v>19</v>
      </c>
      <c r="E77" s="19">
        <v>11</v>
      </c>
      <c r="F77" s="19">
        <v>60</v>
      </c>
      <c r="G77" s="19">
        <v>82</v>
      </c>
      <c r="H77" s="19">
        <v>0</v>
      </c>
      <c r="I77" s="19">
        <v>0</v>
      </c>
      <c r="J77" s="19">
        <v>0</v>
      </c>
      <c r="K77" s="20">
        <f t="shared" si="3"/>
        <v>0</v>
      </c>
      <c r="L77" s="19">
        <v>82</v>
      </c>
      <c r="M77" s="19"/>
      <c r="N77" s="16" t="str">
        <f t="shared" si="4"/>
        <v>OK</v>
      </c>
    </row>
    <row r="78" spans="1:14" ht="12.75" customHeight="1">
      <c r="A78" s="21" t="s">
        <v>60</v>
      </c>
      <c r="B78" s="19">
        <v>45</v>
      </c>
      <c r="C78" s="19">
        <v>42</v>
      </c>
      <c r="D78" s="19">
        <v>4</v>
      </c>
      <c r="E78" s="19">
        <v>3</v>
      </c>
      <c r="F78" s="19">
        <v>3</v>
      </c>
      <c r="G78" s="19">
        <v>51</v>
      </c>
      <c r="H78" s="19">
        <v>0</v>
      </c>
      <c r="I78" s="19">
        <v>0</v>
      </c>
      <c r="J78" s="19">
        <v>0</v>
      </c>
      <c r="K78" s="20">
        <f t="shared" si="3"/>
        <v>0</v>
      </c>
      <c r="L78" s="19">
        <v>51</v>
      </c>
      <c r="M78" s="19">
        <v>1</v>
      </c>
      <c r="N78" s="16" t="str">
        <f t="shared" si="4"/>
        <v>OK</v>
      </c>
    </row>
    <row r="79" spans="1:14" ht="12.75" customHeight="1">
      <c r="A79" s="21" t="s">
        <v>63</v>
      </c>
      <c r="B79" s="19">
        <v>6</v>
      </c>
      <c r="C79" s="19">
        <v>28</v>
      </c>
      <c r="D79" s="19">
        <v>4</v>
      </c>
      <c r="E79" s="19">
        <v>2</v>
      </c>
      <c r="F79" s="19">
        <v>23</v>
      </c>
      <c r="G79" s="19">
        <v>32</v>
      </c>
      <c r="H79" s="19">
        <v>0</v>
      </c>
      <c r="I79" s="19">
        <v>0</v>
      </c>
      <c r="J79" s="19">
        <v>0</v>
      </c>
      <c r="K79" s="20">
        <f t="shared" si="3"/>
        <v>0</v>
      </c>
      <c r="L79" s="19">
        <v>32</v>
      </c>
      <c r="M79" s="19">
        <v>1</v>
      </c>
      <c r="N79" s="16" t="str">
        <f t="shared" si="4"/>
        <v>OK</v>
      </c>
    </row>
    <row r="80" spans="1:14" ht="12.75" customHeight="1">
      <c r="A80" s="21" t="s">
        <v>64</v>
      </c>
      <c r="B80" s="19">
        <v>12</v>
      </c>
      <c r="C80" s="19">
        <v>110</v>
      </c>
      <c r="D80" s="19">
        <v>33</v>
      </c>
      <c r="E80" s="19">
        <v>22</v>
      </c>
      <c r="F80" s="19">
        <v>110</v>
      </c>
      <c r="G80" s="19">
        <v>151</v>
      </c>
      <c r="H80" s="19">
        <v>0</v>
      </c>
      <c r="I80" s="19">
        <v>0</v>
      </c>
      <c r="J80" s="19">
        <v>0</v>
      </c>
      <c r="K80" s="20">
        <f t="shared" si="3"/>
        <v>0</v>
      </c>
      <c r="L80" s="19">
        <v>151</v>
      </c>
      <c r="M80" s="19">
        <v>1</v>
      </c>
      <c r="N80" s="16" t="str">
        <f t="shared" si="4"/>
        <v>OK</v>
      </c>
    </row>
    <row r="81" spans="1:14" ht="12.75" customHeight="1">
      <c r="A81" s="21" t="s">
        <v>65</v>
      </c>
      <c r="B81" s="19">
        <v>6</v>
      </c>
      <c r="C81" s="19">
        <v>50</v>
      </c>
      <c r="D81" s="19">
        <v>12</v>
      </c>
      <c r="E81" s="19">
        <v>44</v>
      </c>
      <c r="F81" s="19">
        <v>8</v>
      </c>
      <c r="G81" s="19">
        <v>62</v>
      </c>
      <c r="H81" s="19">
        <v>0</v>
      </c>
      <c r="I81" s="19">
        <v>0</v>
      </c>
      <c r="J81" s="19">
        <v>0</v>
      </c>
      <c r="K81" s="20">
        <f t="shared" si="3"/>
        <v>0</v>
      </c>
      <c r="L81" s="19">
        <v>62</v>
      </c>
      <c r="M81" s="19">
        <v>1</v>
      </c>
      <c r="N81" s="16" t="str">
        <f t="shared" si="4"/>
        <v>OK</v>
      </c>
    </row>
    <row r="82" spans="1:14" ht="12.75" customHeight="1">
      <c r="A82" s="21" t="s">
        <v>67</v>
      </c>
      <c r="B82" s="19">
        <v>0</v>
      </c>
      <c r="C82" s="19">
        <v>42</v>
      </c>
      <c r="D82" s="19">
        <v>8</v>
      </c>
      <c r="E82" s="19">
        <v>39</v>
      </c>
      <c r="F82" s="19">
        <v>9</v>
      </c>
      <c r="G82" s="19">
        <v>50</v>
      </c>
      <c r="H82" s="19">
        <v>0</v>
      </c>
      <c r="I82" s="19">
        <v>0</v>
      </c>
      <c r="J82" s="19">
        <v>0</v>
      </c>
      <c r="K82" s="20">
        <f t="shared" si="3"/>
        <v>0</v>
      </c>
      <c r="L82" s="19">
        <v>50</v>
      </c>
      <c r="M82" s="19">
        <v>1</v>
      </c>
      <c r="N82" s="16" t="str">
        <f t="shared" si="4"/>
        <v>OK</v>
      </c>
    </row>
    <row r="83" spans="1:14" ht="12.75" customHeight="1">
      <c r="A83" s="21" t="s">
        <v>66</v>
      </c>
      <c r="B83" s="19">
        <v>3</v>
      </c>
      <c r="C83" s="19">
        <v>77</v>
      </c>
      <c r="D83" s="19">
        <v>23</v>
      </c>
      <c r="E83" s="19">
        <v>73</v>
      </c>
      <c r="F83" s="19">
        <v>25</v>
      </c>
      <c r="G83" s="19">
        <v>103</v>
      </c>
      <c r="H83" s="19">
        <v>0</v>
      </c>
      <c r="I83" s="19">
        <v>0</v>
      </c>
      <c r="J83" s="19">
        <v>0</v>
      </c>
      <c r="K83" s="20">
        <f t="shared" si="3"/>
        <v>0</v>
      </c>
      <c r="L83" s="19">
        <v>103</v>
      </c>
      <c r="M83" s="19">
        <v>1</v>
      </c>
      <c r="N83" s="16" t="str">
        <f t="shared" si="4"/>
        <v>OK</v>
      </c>
    </row>
    <row r="84" spans="1:14" ht="12.75" customHeight="1">
      <c r="A84" s="21" t="s">
        <v>68</v>
      </c>
      <c r="B84" s="19">
        <v>1</v>
      </c>
      <c r="C84" s="19">
        <v>24</v>
      </c>
      <c r="D84" s="19">
        <v>10</v>
      </c>
      <c r="E84" s="19">
        <v>19</v>
      </c>
      <c r="F84" s="19">
        <v>14</v>
      </c>
      <c r="G84" s="19">
        <v>35</v>
      </c>
      <c r="H84" s="19">
        <v>0</v>
      </c>
      <c r="I84" s="19">
        <v>0</v>
      </c>
      <c r="J84" s="19">
        <v>0</v>
      </c>
      <c r="K84" s="20">
        <f t="shared" si="3"/>
        <v>0</v>
      </c>
      <c r="L84" s="19">
        <v>35</v>
      </c>
      <c r="M84" s="19">
        <v>1</v>
      </c>
      <c r="N84" s="16" t="str">
        <f t="shared" si="4"/>
        <v>OK</v>
      </c>
    </row>
    <row r="85" spans="1:14" ht="12.75" customHeight="1">
      <c r="A85" s="21" t="s">
        <v>69</v>
      </c>
      <c r="B85" s="19">
        <v>5</v>
      </c>
      <c r="C85" s="19">
        <v>36</v>
      </c>
      <c r="D85" s="19">
        <v>11</v>
      </c>
      <c r="E85" s="19">
        <v>34</v>
      </c>
      <c r="F85" s="19">
        <v>7</v>
      </c>
      <c r="G85" s="19">
        <v>47</v>
      </c>
      <c r="H85" s="19">
        <v>0</v>
      </c>
      <c r="I85" s="19">
        <v>0</v>
      </c>
      <c r="J85" s="19">
        <v>0</v>
      </c>
      <c r="K85" s="20">
        <f t="shared" si="3"/>
        <v>0</v>
      </c>
      <c r="L85" s="19">
        <v>47</v>
      </c>
      <c r="M85" s="19">
        <v>1</v>
      </c>
      <c r="N85" s="16" t="str">
        <f t="shared" si="4"/>
        <v>OK</v>
      </c>
    </row>
    <row r="86" spans="1:14" ht="12.75" customHeight="1">
      <c r="A86" s="21" t="s">
        <v>70</v>
      </c>
      <c r="B86" s="19">
        <v>0</v>
      </c>
      <c r="C86" s="19">
        <v>12</v>
      </c>
      <c r="D86" s="19">
        <v>2</v>
      </c>
      <c r="E86" s="19">
        <v>12</v>
      </c>
      <c r="F86" s="19">
        <v>1</v>
      </c>
      <c r="G86" s="19">
        <v>14</v>
      </c>
      <c r="H86" s="19">
        <v>0</v>
      </c>
      <c r="I86" s="19">
        <v>0</v>
      </c>
      <c r="J86" s="19">
        <v>0</v>
      </c>
      <c r="K86" s="20">
        <f t="shared" si="3"/>
        <v>0</v>
      </c>
      <c r="L86" s="19">
        <v>14</v>
      </c>
      <c r="M86" s="19">
        <v>1</v>
      </c>
      <c r="N86" s="16" t="str">
        <f t="shared" si="4"/>
        <v>OK</v>
      </c>
    </row>
    <row r="87" spans="1:14" ht="12.75" customHeight="1">
      <c r="A87" s="21" t="s">
        <v>71</v>
      </c>
      <c r="B87" s="19">
        <v>6</v>
      </c>
      <c r="C87" s="19">
        <v>22</v>
      </c>
      <c r="D87" s="19">
        <v>16</v>
      </c>
      <c r="E87" s="19">
        <v>23</v>
      </c>
      <c r="F87" s="19">
        <v>9</v>
      </c>
      <c r="G87" s="19">
        <v>39</v>
      </c>
      <c r="H87" s="19">
        <v>0</v>
      </c>
      <c r="I87" s="19">
        <v>0</v>
      </c>
      <c r="J87" s="19">
        <v>0</v>
      </c>
      <c r="K87" s="20">
        <f t="shared" si="3"/>
        <v>0</v>
      </c>
      <c r="L87" s="19">
        <v>39</v>
      </c>
      <c r="M87" s="19"/>
      <c r="N87" s="16" t="str">
        <f t="shared" si="4"/>
        <v>OK</v>
      </c>
    </row>
    <row r="88" spans="1:14" ht="12.75" customHeight="1">
      <c r="A88" s="21" t="s">
        <v>72</v>
      </c>
      <c r="B88" s="19">
        <v>5</v>
      </c>
      <c r="C88" s="19">
        <v>48</v>
      </c>
      <c r="D88" s="19">
        <v>23</v>
      </c>
      <c r="E88" s="19">
        <v>18</v>
      </c>
      <c r="F88" s="19">
        <v>49</v>
      </c>
      <c r="G88" s="19">
        <v>72</v>
      </c>
      <c r="H88" s="19">
        <v>1</v>
      </c>
      <c r="I88" s="19">
        <v>0</v>
      </c>
      <c r="J88" s="19">
        <v>0</v>
      </c>
      <c r="K88" s="20">
        <v>1</v>
      </c>
      <c r="L88" s="19">
        <v>73</v>
      </c>
      <c r="M88" s="19">
        <v>1</v>
      </c>
      <c r="N88" s="16" t="str">
        <f t="shared" si="4"/>
        <v>OK</v>
      </c>
    </row>
    <row r="89" spans="1:14" ht="12.75" customHeight="1">
      <c r="A89" s="21" t="s">
        <v>73</v>
      </c>
      <c r="B89" s="19">
        <v>16</v>
      </c>
      <c r="C89" s="19">
        <v>206</v>
      </c>
      <c r="D89" s="19">
        <v>64</v>
      </c>
      <c r="E89" s="19">
        <v>187</v>
      </c>
      <c r="F89" s="19">
        <v>74</v>
      </c>
      <c r="G89" s="19">
        <v>278</v>
      </c>
      <c r="H89" s="19">
        <v>0</v>
      </c>
      <c r="I89" s="19">
        <v>0</v>
      </c>
      <c r="J89" s="19">
        <v>0</v>
      </c>
      <c r="K89" s="20">
        <f t="shared" si="3"/>
        <v>0</v>
      </c>
      <c r="L89" s="19">
        <v>278</v>
      </c>
      <c r="M89" s="19">
        <v>1</v>
      </c>
      <c r="N89" s="16" t="str">
        <f t="shared" si="4"/>
        <v>OK</v>
      </c>
    </row>
    <row r="90" spans="1:14" ht="12.75" customHeight="1">
      <c r="A90" s="21" t="s">
        <v>75</v>
      </c>
      <c r="B90" s="19">
        <v>10</v>
      </c>
      <c r="C90" s="19">
        <v>37</v>
      </c>
      <c r="D90" s="19">
        <v>31</v>
      </c>
      <c r="E90" s="19">
        <v>44</v>
      </c>
      <c r="F90" s="19">
        <v>14</v>
      </c>
      <c r="G90" s="19">
        <v>70</v>
      </c>
      <c r="H90" s="19">
        <v>0</v>
      </c>
      <c r="I90" s="19">
        <v>0</v>
      </c>
      <c r="J90" s="19">
        <v>1</v>
      </c>
      <c r="K90" s="20">
        <f t="shared" si="3"/>
        <v>1</v>
      </c>
      <c r="L90" s="19">
        <v>71</v>
      </c>
      <c r="M90" s="19">
        <v>1</v>
      </c>
      <c r="N90" s="16" t="str">
        <f t="shared" si="4"/>
        <v>OK</v>
      </c>
    </row>
    <row r="91" spans="1:14" ht="12.75" customHeight="1">
      <c r="A91" s="21" t="s">
        <v>74</v>
      </c>
      <c r="B91" s="19">
        <v>23</v>
      </c>
      <c r="C91" s="19">
        <v>101</v>
      </c>
      <c r="D91" s="19">
        <v>94</v>
      </c>
      <c r="E91" s="19">
        <v>89</v>
      </c>
      <c r="F91" s="19">
        <v>80</v>
      </c>
      <c r="G91" s="19">
        <v>198</v>
      </c>
      <c r="H91" s="19">
        <v>0</v>
      </c>
      <c r="I91" s="19">
        <v>1</v>
      </c>
      <c r="J91" s="19">
        <v>0</v>
      </c>
      <c r="K91" s="20">
        <f t="shared" si="3"/>
        <v>1</v>
      </c>
      <c r="L91" s="19">
        <v>199</v>
      </c>
      <c r="M91" s="19">
        <v>1</v>
      </c>
      <c r="N91" s="16" t="str">
        <f t="shared" si="4"/>
        <v>OK</v>
      </c>
    </row>
    <row r="92" spans="1:14" ht="12.75" customHeight="1">
      <c r="A92" s="21" t="s">
        <v>117</v>
      </c>
      <c r="B92" s="19">
        <v>3</v>
      </c>
      <c r="C92" s="19">
        <v>25</v>
      </c>
      <c r="D92" s="19">
        <v>12</v>
      </c>
      <c r="E92" s="19">
        <v>26</v>
      </c>
      <c r="F92" s="19">
        <v>6</v>
      </c>
      <c r="G92" s="19">
        <v>39</v>
      </c>
      <c r="H92" s="19">
        <v>0</v>
      </c>
      <c r="I92" s="19">
        <v>2</v>
      </c>
      <c r="J92" s="19">
        <v>0</v>
      </c>
      <c r="K92" s="20">
        <f t="shared" si="3"/>
        <v>2</v>
      </c>
      <c r="L92" s="19">
        <v>41</v>
      </c>
      <c r="M92" s="19">
        <v>1</v>
      </c>
      <c r="N92" s="16" t="str">
        <f t="shared" si="4"/>
        <v>OK</v>
      </c>
    </row>
    <row r="93" spans="1:14" ht="12.75" customHeight="1">
      <c r="A93" s="21" t="s">
        <v>76</v>
      </c>
      <c r="B93" s="19">
        <v>1</v>
      </c>
      <c r="C93" s="19">
        <v>11</v>
      </c>
      <c r="D93" s="19">
        <v>9</v>
      </c>
      <c r="E93" s="19">
        <v>3</v>
      </c>
      <c r="F93" s="19">
        <v>13</v>
      </c>
      <c r="G93" s="19">
        <v>20</v>
      </c>
      <c r="H93" s="19">
        <v>0</v>
      </c>
      <c r="I93" s="19">
        <v>1</v>
      </c>
      <c r="J93" s="19">
        <v>0</v>
      </c>
      <c r="K93" s="20">
        <f t="shared" si="3"/>
        <v>1</v>
      </c>
      <c r="L93" s="19">
        <v>21</v>
      </c>
      <c r="M93" s="19">
        <v>1</v>
      </c>
      <c r="N93" s="16" t="str">
        <f t="shared" si="4"/>
        <v>OK</v>
      </c>
    </row>
    <row r="94" spans="1:14" ht="12.75" customHeight="1">
      <c r="A94" s="21" t="s">
        <v>77</v>
      </c>
      <c r="B94" s="19">
        <v>6</v>
      </c>
      <c r="C94" s="19">
        <v>18</v>
      </c>
      <c r="D94" s="19">
        <v>7</v>
      </c>
      <c r="E94" s="19">
        <v>10</v>
      </c>
      <c r="F94" s="19">
        <v>6</v>
      </c>
      <c r="G94" s="19">
        <v>25</v>
      </c>
      <c r="H94" s="19">
        <v>0</v>
      </c>
      <c r="I94" s="19">
        <v>0</v>
      </c>
      <c r="J94" s="19">
        <v>0</v>
      </c>
      <c r="K94" s="20">
        <f t="shared" si="3"/>
        <v>0</v>
      </c>
      <c r="L94" s="19">
        <v>25</v>
      </c>
      <c r="M94" s="19">
        <v>1</v>
      </c>
      <c r="N94" s="16" t="str">
        <f t="shared" si="4"/>
        <v>OK</v>
      </c>
    </row>
    <row r="95" spans="1:14" ht="12.75" customHeight="1">
      <c r="A95" s="21" t="s">
        <v>110</v>
      </c>
      <c r="B95" s="19">
        <v>0</v>
      </c>
      <c r="C95" s="19">
        <v>144</v>
      </c>
      <c r="D95" s="19">
        <v>24</v>
      </c>
      <c r="E95" s="19">
        <v>130</v>
      </c>
      <c r="F95" s="19">
        <v>35</v>
      </c>
      <c r="G95" s="19">
        <v>172</v>
      </c>
      <c r="H95" s="19">
        <v>0</v>
      </c>
      <c r="I95" s="19">
        <v>0</v>
      </c>
      <c r="J95" s="19">
        <v>0</v>
      </c>
      <c r="K95" s="20">
        <f t="shared" si="3"/>
        <v>0</v>
      </c>
      <c r="L95" s="19">
        <v>172</v>
      </c>
      <c r="M95" s="19">
        <v>1</v>
      </c>
      <c r="N95" s="16" t="str">
        <f t="shared" si="4"/>
        <v>OK</v>
      </c>
    </row>
    <row r="96" spans="1:14" ht="12.75" customHeight="1">
      <c r="A96" s="21" t="s">
        <v>78</v>
      </c>
      <c r="B96" s="19">
        <v>7</v>
      </c>
      <c r="C96" s="19">
        <v>90</v>
      </c>
      <c r="D96" s="19">
        <v>55</v>
      </c>
      <c r="E96" s="19">
        <v>112</v>
      </c>
      <c r="F96" s="19">
        <v>22</v>
      </c>
      <c r="G96" s="19">
        <v>146</v>
      </c>
      <c r="H96" s="19">
        <v>0</v>
      </c>
      <c r="I96" s="19">
        <v>0</v>
      </c>
      <c r="J96" s="19">
        <v>0</v>
      </c>
      <c r="K96" s="20">
        <f t="shared" si="3"/>
        <v>0</v>
      </c>
      <c r="L96" s="19">
        <v>146</v>
      </c>
      <c r="M96" s="19">
        <v>1</v>
      </c>
      <c r="N96" s="16" t="str">
        <f t="shared" si="4"/>
        <v>OK</v>
      </c>
    </row>
    <row r="97" spans="1:14" ht="12.75" customHeight="1">
      <c r="A97" s="21" t="s">
        <v>79</v>
      </c>
      <c r="B97" s="19">
        <v>11</v>
      </c>
      <c r="C97" s="19">
        <v>89</v>
      </c>
      <c r="D97" s="19">
        <v>39</v>
      </c>
      <c r="E97" s="19">
        <v>94</v>
      </c>
      <c r="F97" s="19">
        <v>28</v>
      </c>
      <c r="G97" s="19">
        <v>135</v>
      </c>
      <c r="H97" s="19">
        <v>0</v>
      </c>
      <c r="I97" s="19">
        <v>1</v>
      </c>
      <c r="J97" s="19">
        <v>0</v>
      </c>
      <c r="K97" s="20">
        <f t="shared" si="3"/>
        <v>1</v>
      </c>
      <c r="L97" s="19">
        <v>136</v>
      </c>
      <c r="M97" s="19">
        <v>1</v>
      </c>
      <c r="N97" s="16" t="str">
        <f t="shared" si="4"/>
        <v>OK</v>
      </c>
    </row>
    <row r="98" spans="1:14" ht="12.75" customHeight="1">
      <c r="A98" s="21" t="s">
        <v>80</v>
      </c>
      <c r="B98" s="19">
        <v>2</v>
      </c>
      <c r="C98" s="19">
        <v>95</v>
      </c>
      <c r="D98" s="19">
        <v>25</v>
      </c>
      <c r="E98" s="19">
        <v>42</v>
      </c>
      <c r="F98" s="19">
        <v>76</v>
      </c>
      <c r="G98" s="19">
        <v>119</v>
      </c>
      <c r="H98" s="19">
        <v>0</v>
      </c>
      <c r="I98" s="19">
        <v>2</v>
      </c>
      <c r="J98" s="19">
        <v>0</v>
      </c>
      <c r="K98" s="20">
        <f t="shared" si="3"/>
        <v>2</v>
      </c>
      <c r="L98" s="19">
        <v>121</v>
      </c>
      <c r="M98" s="19">
        <v>1</v>
      </c>
      <c r="N98" s="16" t="str">
        <f t="shared" si="4"/>
        <v>OK</v>
      </c>
    </row>
    <row r="99" spans="1:14" ht="12.75" customHeight="1">
      <c r="A99" s="21" t="s">
        <v>81</v>
      </c>
      <c r="B99" s="19">
        <v>4</v>
      </c>
      <c r="C99" s="19">
        <v>93</v>
      </c>
      <c r="D99" s="19">
        <v>33</v>
      </c>
      <c r="E99" s="19">
        <v>58</v>
      </c>
      <c r="F99" s="19">
        <v>54</v>
      </c>
      <c r="G99" s="19">
        <v>125</v>
      </c>
      <c r="H99" s="19">
        <v>0</v>
      </c>
      <c r="I99" s="19">
        <v>1</v>
      </c>
      <c r="J99" s="19">
        <v>2</v>
      </c>
      <c r="K99" s="20">
        <f t="shared" si="3"/>
        <v>3</v>
      </c>
      <c r="L99" s="19">
        <v>128</v>
      </c>
      <c r="M99" s="19">
        <v>1</v>
      </c>
      <c r="N99" s="16" t="str">
        <f t="shared" si="4"/>
        <v>OK</v>
      </c>
    </row>
    <row r="100" spans="1:14" ht="12.75" customHeight="1">
      <c r="A100" s="21" t="s">
        <v>82</v>
      </c>
      <c r="B100" s="19">
        <v>21</v>
      </c>
      <c r="C100" s="19">
        <v>10</v>
      </c>
      <c r="D100" s="19">
        <v>23</v>
      </c>
      <c r="E100" s="19">
        <v>3</v>
      </c>
      <c r="F100" s="19">
        <v>8</v>
      </c>
      <c r="G100" s="19">
        <v>33</v>
      </c>
      <c r="H100" s="19">
        <v>0</v>
      </c>
      <c r="I100" s="19">
        <v>0</v>
      </c>
      <c r="J100" s="19">
        <v>0</v>
      </c>
      <c r="K100" s="20">
        <f t="shared" si="3"/>
        <v>0</v>
      </c>
      <c r="L100" s="19">
        <v>33</v>
      </c>
      <c r="M100" s="19">
        <v>1</v>
      </c>
      <c r="N100" s="16" t="str">
        <f t="shared" si="4"/>
        <v>OK</v>
      </c>
    </row>
    <row r="101" spans="1:14" ht="12.75" customHeight="1">
      <c r="A101" s="21" t="s">
        <v>83</v>
      </c>
      <c r="B101" s="19">
        <v>7</v>
      </c>
      <c r="C101" s="19">
        <v>51</v>
      </c>
      <c r="D101" s="19">
        <v>21</v>
      </c>
      <c r="E101" s="19">
        <v>13</v>
      </c>
      <c r="F101" s="19">
        <v>54</v>
      </c>
      <c r="G101" s="19">
        <v>74</v>
      </c>
      <c r="H101" s="19">
        <v>0</v>
      </c>
      <c r="I101" s="19">
        <v>0</v>
      </c>
      <c r="J101" s="19">
        <v>0</v>
      </c>
      <c r="K101" s="20">
        <f t="shared" si="3"/>
        <v>0</v>
      </c>
      <c r="L101" s="19">
        <v>74</v>
      </c>
      <c r="M101" s="19">
        <v>1</v>
      </c>
      <c r="N101" s="16" t="str">
        <f t="shared" si="4"/>
        <v>OK</v>
      </c>
    </row>
    <row r="103" spans="2:14" s="27" customFormat="1" ht="12.75" customHeight="1">
      <c r="B103" s="28"/>
      <c r="C103" s="28"/>
      <c r="D103" s="28"/>
      <c r="E103" s="28"/>
      <c r="F103" s="28"/>
      <c r="N103" s="26"/>
    </row>
    <row r="104" spans="2:14" s="27" customFormat="1" ht="12.75" customHeight="1">
      <c r="B104" s="28"/>
      <c r="C104" s="28"/>
      <c r="D104" s="28"/>
      <c r="E104" s="28"/>
      <c r="F104" s="28"/>
      <c r="N104" s="26"/>
    </row>
    <row r="105" spans="2:14" s="27" customFormat="1" ht="12.75" customHeight="1">
      <c r="B105" s="28"/>
      <c r="C105" s="28"/>
      <c r="D105" s="28"/>
      <c r="E105" s="28"/>
      <c r="F105" s="28"/>
      <c r="N105" s="26"/>
    </row>
    <row r="106" spans="2:14" s="27" customFormat="1" ht="12.75" customHeight="1">
      <c r="B106" s="28"/>
      <c r="C106" s="28"/>
      <c r="D106" s="28"/>
      <c r="E106" s="28"/>
      <c r="F106" s="28"/>
      <c r="N106" s="26"/>
    </row>
    <row r="107" spans="2:14" s="27" customFormat="1" ht="12.75" customHeight="1">
      <c r="B107" s="28"/>
      <c r="C107" s="28"/>
      <c r="D107" s="28"/>
      <c r="E107" s="28"/>
      <c r="F107" s="28"/>
      <c r="N107" s="26"/>
    </row>
    <row r="108" spans="2:14" s="27" customFormat="1" ht="12.75" customHeight="1">
      <c r="B108" s="28"/>
      <c r="C108" s="28"/>
      <c r="D108" s="28"/>
      <c r="E108" s="28"/>
      <c r="F108" s="28"/>
      <c r="N108" s="26"/>
    </row>
    <row r="109" spans="2:14" s="27" customFormat="1" ht="12.75" customHeight="1">
      <c r="B109" s="28"/>
      <c r="C109" s="28"/>
      <c r="D109" s="28"/>
      <c r="E109" s="28"/>
      <c r="F109" s="28"/>
      <c r="N109" s="26"/>
    </row>
    <row r="110" spans="2:14" s="27" customFormat="1" ht="12.75" customHeight="1">
      <c r="B110" s="28"/>
      <c r="C110" s="28"/>
      <c r="D110" s="28"/>
      <c r="E110" s="28"/>
      <c r="F110" s="28"/>
      <c r="N110" s="26"/>
    </row>
    <row r="111" spans="2:14" s="27" customFormat="1" ht="12.75" customHeight="1">
      <c r="B111" s="28"/>
      <c r="C111" s="28"/>
      <c r="D111" s="28"/>
      <c r="E111" s="28"/>
      <c r="F111" s="28"/>
      <c r="N111" s="26"/>
    </row>
    <row r="112" spans="2:14" s="27" customFormat="1" ht="12.75" customHeight="1">
      <c r="B112" s="28"/>
      <c r="C112" s="28"/>
      <c r="D112" s="28"/>
      <c r="E112" s="28"/>
      <c r="F112" s="28"/>
      <c r="N112" s="26"/>
    </row>
    <row r="113" spans="2:14" s="27" customFormat="1" ht="12.75" customHeight="1">
      <c r="B113" s="28"/>
      <c r="C113" s="28"/>
      <c r="D113" s="28"/>
      <c r="E113" s="28"/>
      <c r="F113" s="28"/>
      <c r="N113" s="26"/>
    </row>
    <row r="114" spans="2:14" s="27" customFormat="1" ht="12.75" customHeight="1">
      <c r="B114" s="28"/>
      <c r="C114" s="28"/>
      <c r="D114" s="28"/>
      <c r="E114" s="28"/>
      <c r="F114" s="28"/>
      <c r="N114" s="26"/>
    </row>
  </sheetData>
  <sheetProtection/>
  <printOptions/>
  <pageMargins left="0.1968503937007874" right="0.1968503937007874" top="0.5905511811023623" bottom="0.1968503937007874" header="0.1968503937007874" footer="0.11811023622047245"/>
  <pageSetup horizontalDpi="600" verticalDpi="600" orientation="landscape" pageOrder="overThenDown" paperSize="9" scale="89" r:id="rId1"/>
  <headerFooter alignWithMargins="0">
    <oddHeader>&amp;LPrimarie PD Domenica 30 dicembre 2012
FERRARA - Risultati per seggio
&amp;R&amp;D&amp;T p. &amp;P</oddHeader>
  </headerFooter>
  <rowBreaks count="3" manualBreakCount="3">
    <brk id="46" max="11" man="1"/>
    <brk id="94" max="11" man="1"/>
    <brk id="10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Mira</dc:creator>
  <cp:keywords/>
  <dc:description/>
  <cp:lastModifiedBy>Maurizia</cp:lastModifiedBy>
  <cp:lastPrinted>2012-12-30T21:53:22Z</cp:lastPrinted>
  <dcterms:created xsi:type="dcterms:W3CDTF">2012-11-22T10:38:13Z</dcterms:created>
  <dcterms:modified xsi:type="dcterms:W3CDTF">2012-12-30T21:55:43Z</dcterms:modified>
  <cp:category/>
  <cp:version/>
  <cp:contentType/>
  <cp:contentStatus/>
</cp:coreProperties>
</file>